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ZH_CELKOM" sheetId="1" state="visible" r:id="rId2"/>
    <sheet name="Dodavka diela_PRACE" sheetId="2" state="visible" r:id="rId3"/>
    <sheet name="Dodavka diela_HW a SW" sheetId="3" state="visible" r:id="rId4"/>
    <sheet name="Hárok4" sheetId="4" state="hidden" r:id="rId5"/>
    <sheet name="Pausalne sluzby" sheetId="5" state="visible" r:id="rId6"/>
    <sheet name="Objednavkove sluzby" sheetId="6" state="visible" r:id="rId7"/>
    <sheet name="Skyty_harok" sheetId="7" state="hidden" r:id="rId8"/>
  </sheets>
  <externalReferences>
    <externalReference r:id="rId9"/>
  </externalReferences>
  <definedNames>
    <definedName function="false" hidden="false" localSheetId="2" name="_xlnm.Print_Area" vbProcedure="false">'Dodavka diela_HW a SW'!$A:$K</definedName>
    <definedName function="false" hidden="false" localSheetId="1" name="_xlnm.Print_Area" vbProcedure="false">'Dodavka diela_PRACE'!$C:$L</definedName>
    <definedName function="false" hidden="true" localSheetId="1" name="_xlnm._FilterDatabase" vbProcedure="false">'Dodavka diela_PRACE'!$A$1:$L$22</definedName>
    <definedName function="false" hidden="false" localSheetId="5" name="_xlnm.Print_Area" vbProcedure="false">'Objednavkove sluzby'!$A:$H</definedName>
    <definedName function="false" hidden="false" localSheetId="4" name="_xlnm.Print_Area" vbProcedure="false">'Pausalne sluzby'!$A:$H</definedName>
    <definedName function="false" hidden="false" localSheetId="0" name="_xlnm.Print_Area" vbProcedure="false">PZH_CELKOM!$A:$C</definedName>
    <definedName function="false" hidden="false" name="Nákladová_položka" vbProcedure="false">Hárok4!$A$2:$A$7</definedName>
    <definedName function="false" hidden="false" name="Pozicie" vbProcedure="false">[1]Ciselniky!$B$3:$B$27</definedName>
    <definedName function="false" hidden="false" localSheetId="1" name="_xlnm.Print_Area" vbProcedure="false">'Dodavka diela_PRACE'!$A$1:$L$22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RM</author>
  </authors>
  <commentList>
    <comment ref="A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vyplniť identifikačné údaje účastníka PTK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</xdr:colOff>
                <xdr:row>0</xdr:row>
                <xdr:rowOff>0</xdr:rowOff>
              </xdr:from>
              <xdr:to>
                <xdr:col>5</xdr:col>
                <xdr:colOff>17</xdr:colOff>
                <xdr:row>4</xdr:row>
                <xdr:rowOff>20</xdr:rowOff>
              </xdr:to>
            </anchor>
          </commentPr>
        </mc:Choice>
        <mc:Fallback/>
      </mc:AlternateContent>
    </comment>
    <comment ref="A7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Tieto hodnoty sa dotiahnu po vyplnení ostatných záložiek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</xdr:colOff>
                <xdr:row>5</xdr:row>
                <xdr:rowOff>10</xdr:rowOff>
              </xdr:from>
              <xdr:to>
                <xdr:col>5</xdr:col>
                <xdr:colOff>17</xdr:colOff>
                <xdr:row>9</xdr:row>
                <xdr:rowOff>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RM</author>
  </authors>
  <commentList>
    <comment ref="I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jednotkovú sumu za MD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129</xdr:colOff>
                <xdr:row>0</xdr:row>
                <xdr:rowOff>2</xdr:rowOff>
              </xdr:from>
              <xdr:to>
                <xdr:col>8</xdr:col>
                <xdr:colOff>32</xdr:colOff>
                <xdr:row>1</xdr:row>
                <xdr:rowOff>10</xdr:rowOff>
              </xdr:to>
            </anchor>
          </commentPr>
        </mc:Choice>
        <mc:Fallback/>
      </mc:AlternateContent>
    </comment>
    <comment ref="J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prepodkladaný počet MDs pre danú pozíciu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0</xdr:row>
                <xdr:rowOff>0</xdr:rowOff>
              </xdr:from>
              <xdr:to>
                <xdr:col>12</xdr:col>
                <xdr:colOff>16</xdr:colOff>
                <xdr:row>1</xdr:row>
                <xdr:rowOff>4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RM</author>
  </authors>
  <commentList>
    <comment ref="E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zadefinovať položku, ktorá bude potrebná pre dodávku celého riešenia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178</xdr:colOff>
                <xdr:row>0</xdr:row>
                <xdr:rowOff>4</xdr:rowOff>
              </xdr:from>
              <xdr:to>
                <xdr:col>4</xdr:col>
                <xdr:colOff>238</xdr:colOff>
                <xdr:row>1</xdr:row>
                <xdr:rowOff>7</xdr:rowOff>
              </xdr:to>
            </anchor>
          </commentPr>
        </mc:Choice>
        <mc:Fallback/>
      </mc:AlternateContent>
    </comment>
    <comment ref="F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identifikovať, do akej skupiny výdavkov daná položka patrí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160</xdr:colOff>
                <xdr:row>2</xdr:row>
                <xdr:rowOff>5</xdr:rowOff>
              </xdr:from>
              <xdr:to>
                <xdr:col>5</xdr:col>
                <xdr:colOff>97</xdr:colOff>
                <xdr:row>5</xdr:row>
                <xdr:rowOff>8</xdr:rowOff>
              </xdr:to>
            </anchor>
          </commentPr>
        </mc:Choice>
        <mc:Fallback/>
      </mc:AlternateContent>
    </comment>
    <comment ref="G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mernú jednotku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96</xdr:colOff>
                <xdr:row>3</xdr:row>
                <xdr:rowOff>8</xdr:rowOff>
              </xdr:from>
              <xdr:to>
                <xdr:col>6</xdr:col>
                <xdr:colOff>70</xdr:colOff>
                <xdr:row>6</xdr:row>
                <xdr:rowOff>13</xdr:rowOff>
              </xdr:to>
            </anchor>
          </commentPr>
        </mc:Choice>
        <mc:Fallback/>
      </mc:AlternateContent>
    </comment>
    <comment ref="H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jednotkovú cenu bez DPH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28</xdr:colOff>
                <xdr:row>7</xdr:row>
                <xdr:rowOff>5</xdr:rowOff>
              </xdr:from>
              <xdr:to>
                <xdr:col>7</xdr:col>
                <xdr:colOff>90</xdr:colOff>
                <xdr:row>11</xdr:row>
                <xdr:rowOff>4</xdr:rowOff>
              </xdr:to>
            </anchor>
          </commentPr>
        </mc:Choice>
        <mc:Fallback/>
      </mc:AlternateContent>
    </comment>
    <comment ref="I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počet jednotiek danej položky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12</xdr:colOff>
                <xdr:row>0</xdr:row>
                <xdr:rowOff>0</xdr:rowOff>
              </xdr:from>
              <xdr:to>
                <xdr:col>10</xdr:col>
                <xdr:colOff>50</xdr:colOff>
                <xdr:row>1</xdr:row>
                <xdr:rowOff>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RM</author>
  </authors>
  <commentList>
    <comment ref="F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Potrebné stanoviť hodnotu ceny za jeden mesiac prevádzky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0</xdr:row>
                <xdr:rowOff>0</xdr:rowOff>
              </xdr:from>
              <xdr:to>
                <xdr:col>7</xdr:col>
                <xdr:colOff>28</xdr:colOff>
                <xdr:row>2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RM</author>
  </authors>
  <commentList>
    <comment ref="F1" authorId="0">
      <text>
        <r>
          <rPr>
            <sz val="11"/>
            <color rgb="FF000000"/>
            <rFont val="Calibri"/>
            <family val="2"/>
            <charset val="238"/>
          </rPr>
          <t xml:space="preserve">USER1:
</t>
        </r>
        <r>
          <rPr>
            <sz val="9"/>
            <color rgb="FF000000"/>
            <rFont val="Segoe UI"/>
            <family val="2"/>
            <charset val="1"/>
          </rPr>
          <t xml:space="preserve">Potrebne stanoviť hodnotu za 1 MD použitý na zabezpečenie rozvoja diela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12</xdr:colOff>
                <xdr:row>0</xdr:row>
                <xdr:rowOff>0</xdr:rowOff>
              </xdr:from>
              <xdr:to>
                <xdr:col>7</xdr:col>
                <xdr:colOff>64</xdr:colOff>
                <xdr:row>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<sst xmlns="http://schemas.openxmlformats.org/spreadsheetml/2006/main" count="283" uniqueCount="96">
  <si>
    <t xml:space="preserve">Identifikačné údaje potenciálneho dodávateľa</t>
  </si>
  <si>
    <t xml:space="preserve">Názov</t>
  </si>
  <si>
    <t xml:space="preserve">Sídlo</t>
  </si>
  <si>
    <t xml:space="preserve">IČO</t>
  </si>
  <si>
    <t xml:space="preserve">Zastúpenie</t>
  </si>
  <si>
    <t xml:space="preserve">Predpokladaná hodnota zákazky</t>
  </si>
  <si>
    <t xml:space="preserve">Položka</t>
  </si>
  <si>
    <t xml:space="preserve">Hodnota bez DPH</t>
  </si>
  <si>
    <t xml:space="preserve">Hodnota s DPH</t>
  </si>
  <si>
    <t xml:space="preserve">Dodávka diela</t>
  </si>
  <si>
    <t xml:space="preserve">Zabezpečenie Paušálnych služieb prevádzky</t>
  </si>
  <si>
    <t xml:space="preserve">Zabezpečenie Objednávkových služieb rozvoja diela</t>
  </si>
  <si>
    <t xml:space="preserve">SPOLU</t>
  </si>
  <si>
    <t xml:space="preserve">P.č.</t>
  </si>
  <si>
    <t xml:space="preserve">ISVS</t>
  </si>
  <si>
    <t xml:space="preserve">Skupina aktivít</t>
  </si>
  <si>
    <t xml:space="preserve">Fáza projektu</t>
  </si>
  <si>
    <t xml:space="preserve">Pozícia</t>
  </si>
  <si>
    <t xml:space="preserve">Názov aktivity</t>
  </si>
  <si>
    <t xml:space="preserve">Skupina  výdavkov
</t>
  </si>
  <si>
    <t xml:space="preserve">MJ</t>
  </si>
  <si>
    <t xml:space="preserve">Jednotková cena bez DPH (v EUR) </t>
  </si>
  <si>
    <t xml:space="preserve">Počet jednotiek </t>
  </si>
  <si>
    <t xml:space="preserve">Spolu bez DPH (v EUR)</t>
  </si>
  <si>
    <t xml:space="preserve">Spolu s DPH (v EUR)</t>
  </si>
  <si>
    <t xml:space="preserve">ISVS_9914</t>
  </si>
  <si>
    <t xml:space="preserve">Hlavná</t>
  </si>
  <si>
    <t xml:space="preserve">Analýza a dizajn</t>
  </si>
  <si>
    <t xml:space="preserve">IT analytik</t>
  </si>
  <si>
    <t xml:space="preserve">Zabzepčenie analytických prác pre predmetné aktivity</t>
  </si>
  <si>
    <t xml:space="preserve">518 – Ostatné služby</t>
  </si>
  <si>
    <t xml:space="preserve">MD</t>
  </si>
  <si>
    <t xml:space="preserve">Projektový manažér IT projektu</t>
  </si>
  <si>
    <t xml:space="preserve">Zabezpečenie projetkového riadenia pre fázu analýz</t>
  </si>
  <si>
    <t xml:space="preserve">Špecialista pre bezpečnosť IT</t>
  </si>
  <si>
    <t xml:space="preserve">Definovanie bezpečnostných požiadaviek pre predmetné aktivity</t>
  </si>
  <si>
    <t xml:space="preserve">Odborník pre IT dohľad/ Quality Assurance</t>
  </si>
  <si>
    <t xml:space="preserve">Zabezpčenie QA vo fáze analýz</t>
  </si>
  <si>
    <t xml:space="preserve">IT / IS konzultant (napr. SAP)</t>
  </si>
  <si>
    <t xml:space="preserve">Realizácia analýz v rámci predmetných analýz</t>
  </si>
  <si>
    <t xml:space="preserve">Dátový špecialista - IT senior</t>
  </si>
  <si>
    <t xml:space="preserve">Realizácia analýzy údajov</t>
  </si>
  <si>
    <t xml:space="preserve">Implementácia</t>
  </si>
  <si>
    <t xml:space="preserve">Zabzepčenie implementačných prác</t>
  </si>
  <si>
    <t xml:space="preserve">Zabzepčenie podporných analýz pri implementácií</t>
  </si>
  <si>
    <t xml:space="preserve">Zabezpečenie QA vo fáze implementácie</t>
  </si>
  <si>
    <t xml:space="preserve">Zabzepečenie projektového riadenia pre fázu implementácie</t>
  </si>
  <si>
    <t xml:space="preserve">Dátový analytik - IT senior</t>
  </si>
  <si>
    <t xml:space="preserve">Zabzepčenie dátových analýz vo fáze implementácie</t>
  </si>
  <si>
    <t xml:space="preserve">IT programátor/vývojár</t>
  </si>
  <si>
    <t xml:space="preserve">Zabzepečenie implementačných prác</t>
  </si>
  <si>
    <t xml:space="preserve">Testovanie</t>
  </si>
  <si>
    <t xml:space="preserve">Participácia pri testovaní vytvoreného riešenia</t>
  </si>
  <si>
    <t xml:space="preserve">IT tester</t>
  </si>
  <si>
    <t xml:space="preserve">Zabzepčenie testovacích prác</t>
  </si>
  <si>
    <t xml:space="preserve">Zabzepečenie QA vo fáze testovania</t>
  </si>
  <si>
    <t xml:space="preserve">Zabezpečenie projektového riadenia pre fázu testovania</t>
  </si>
  <si>
    <t xml:space="preserve">Zabzepečenie dátových analýz a testov</t>
  </si>
  <si>
    <t xml:space="preserve">Nasadenie</t>
  </si>
  <si>
    <t xml:space="preserve">Zabzepčenie procesova nasadenia riešenia</t>
  </si>
  <si>
    <t xml:space="preserve">Zabzepečenie projektového riadenia pre fázu nasadenia</t>
  </si>
  <si>
    <t xml:space="preserve">Nastavenie dátových tokov vo fáze nasadenia</t>
  </si>
  <si>
    <t xml:space="preserve">Zabzepčenie QA pre fázu nasadenia</t>
  </si>
  <si>
    <t xml:space="preserve">ISVS_361</t>
  </si>
  <si>
    <t xml:space="preserve">Nákup HW a krabicového SW</t>
  </si>
  <si>
    <t xml:space="preserve">Nákladová položka</t>
  </si>
  <si>
    <t xml:space="preserve">013 – Softvér</t>
  </si>
  <si>
    <t xml:space="preserve">014 – Oceniteľné práva</t>
  </si>
  <si>
    <t xml:space="preserve">022 – Samostatné hnuteľné veci a súbory hnuteľných vecí</t>
  </si>
  <si>
    <t xml:space="preserve">041 – Obstaranie dlhodobého nehmotného majetku</t>
  </si>
  <si>
    <t xml:space="preserve">112 – Materiál na sklade</t>
  </si>
  <si>
    <t xml:space="preserve">Merná jednotka</t>
  </si>
  <si>
    <t xml:space="preserve">Počet</t>
  </si>
  <si>
    <t xml:space="preserve">Údržba, podpora prevádzky</t>
  </si>
  <si>
    <t xml:space="preserve">Mesiac</t>
  </si>
  <si>
    <t xml:space="preserve">Objednávkové služby rozvoja</t>
  </si>
  <si>
    <t xml:space="preserve">MDs</t>
  </si>
  <si>
    <t xml:space="preserve">Analýza a dizajn riešenia okrem integrácie</t>
  </si>
  <si>
    <t xml:space="preserve">Analýza a dizajn riešenia –  integrácia na Modul procesnej integrácie a integrácie údajov</t>
  </si>
  <si>
    <t xml:space="preserve">Analýza a dizajn riešenia – integrácia na iný ISVS </t>
  </si>
  <si>
    <t xml:space="preserve">Nákup HW a krabicového softvéru</t>
  </si>
  <si>
    <t xml:space="preserve">Nákup HW a krabicového softvéru pre riešenie okrem integrácie</t>
  </si>
  <si>
    <t xml:space="preserve">Nákup HW a krabicového softvéru pre riešenie –   integrácia na Modul procesnej integrácie a integrácie údajov</t>
  </si>
  <si>
    <t xml:space="preserve">Nákup HW a krabicového softvéru pre riešenie – integrácia na iný ISVS </t>
  </si>
  <si>
    <t xml:space="preserve">Implementácia riešenia okrem integrácie</t>
  </si>
  <si>
    <t xml:space="preserve">Implementácia riešenia –  integrácia na Modul procesnej integrácie a integrácie údajov</t>
  </si>
  <si>
    <t xml:space="preserve">Implementácia riešenia – integrácia na iný ISVS </t>
  </si>
  <si>
    <t xml:space="preserve">Testovanie riešenia okrem integrácie</t>
  </si>
  <si>
    <t xml:space="preserve">Testovanie riešenia –  integrácia na Modul procesnej integrácie a integrácie údajov</t>
  </si>
  <si>
    <t xml:space="preserve">Testovanie riešenia – integrácia na iný ISVS </t>
  </si>
  <si>
    <t xml:space="preserve">Nasadenie riešenia okrem integrácie</t>
  </si>
  <si>
    <t xml:space="preserve">Nasadenie riešenia –  integrácia na Modul procesnej integrácie a integrácie údajov</t>
  </si>
  <si>
    <t xml:space="preserve">Nasadenie riešenia – integrácia na iný ISVS </t>
  </si>
  <si>
    <t xml:space="preserve">Riadenie projektu</t>
  </si>
  <si>
    <t xml:space="preserve">Publicita</t>
  </si>
  <si>
    <t xml:space="preserve">Podporná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</si>
</sst>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"/>
    <numFmt numFmtId="166" formatCode="#,##0&quot; €&quot;"/>
  </numFmts>
  <fonts count="12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sz val="9"/>
      <color rgb="FF000000"/>
      <name val="Segoe UI"/>
      <family val="2"/>
      <charset val="1"/>
    </font>
    <font>
      <b val="true"/>
      <sz val="10"/>
      <name val="Calibri Light"/>
      <family val="2"/>
      <charset val="1"/>
    </font>
    <font>
      <sz val="10"/>
      <name val="Calibri Light"/>
      <family val="2"/>
      <charset val="1"/>
    </font>
    <font>
      <b val="true"/>
      <sz val="6"/>
      <name val="Calibri Light"/>
      <family val="2"/>
      <charset val="1"/>
    </font>
    <font>
      <b val="true"/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AE3F3"/>
        <bgColor rgb="FFDEEBF7"/>
      </patternFill>
    </fill>
    <fill>
      <patternFill patternType="solid">
        <fgColor rgb="FFFFF2CC"/>
        <bgColor rgb="FFE7E6E6"/>
      </patternFill>
    </fill>
    <fill>
      <patternFill patternType="solid">
        <fgColor rgb="FFDEEBF7"/>
        <bgColor rgb="FFDAE3F3"/>
      </patternFill>
    </fill>
    <fill>
      <patternFill patternType="solid">
        <fgColor rgb="FFE7E6E6"/>
        <bgColor rgb="FFDEEB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6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6" borderId="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4" fillId="5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3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5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4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6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e 2" xfId="20"/>
  </cellStyles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ttps://ipdap-my.sharepoint.com/Users/Ludo/Desktop/ZVJS_SU_MDM/Vystupy/Datova%20struktura/MDM_ZVJS_Datova%20struktura%20projektu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UVOD"/>
      <sheetName val="Registre_Evidencie"/>
      <sheetName val="Informačné systémy"/>
      <sheetName val="Objekty evidencie"/>
      <sheetName val="Konzumované údaje"/>
      <sheetName val="Licencie"/>
      <sheetName val="INTEGRACIE"/>
      <sheetName val="Rozpočet_Vecny"/>
      <sheetName val="Rozpocet_Detailny"/>
      <sheetName val="Ciselniky"/>
      <sheetName val="Data_USEKY&amp;AGENDY"/>
      <sheetName val="PIVOT_USEKY&amp;AGENDY"/>
      <sheetName val="PIVOT_Zitovne situacie"/>
      <sheetName val="Zivotne_Situac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4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27"/>
    <col collapsed="false" customWidth="true" hidden="false" outlineLevel="0" max="3" min="2" style="1" width="27.14"/>
    <col collapsed="false" customWidth="false" hidden="false" outlineLevel="0" max="1024" min="4" style="1" width="8.86"/>
  </cols>
  <sheetData>
    <row r="1" customFormat="false" ht="14.45" hidden="false" customHeight="true" outlineLevel="0" collapsed="false">
      <c r="A1" s="2" t="s">
        <v>0</v>
      </c>
      <c r="B1" s="2"/>
      <c r="C1" s="2"/>
    </row>
    <row r="2" customFormat="false" ht="15" hidden="false" customHeight="false" outlineLevel="0" collapsed="false">
      <c r="A2" s="3" t="s">
        <v>1</v>
      </c>
      <c r="B2" s="4"/>
      <c r="C2" s="4"/>
    </row>
    <row r="3" customFormat="false" ht="15" hidden="false" customHeight="false" outlineLevel="0" collapsed="false">
      <c r="A3" s="3" t="s">
        <v>2</v>
      </c>
      <c r="B3" s="4"/>
      <c r="C3" s="4"/>
    </row>
    <row r="4" customFormat="false" ht="15" hidden="false" customHeight="false" outlineLevel="0" collapsed="false">
      <c r="A4" s="3" t="s">
        <v>3</v>
      </c>
      <c r="B4" s="4"/>
      <c r="C4" s="4"/>
    </row>
    <row r="5" customFormat="false" ht="15" hidden="false" customHeight="false" outlineLevel="0" collapsed="false">
      <c r="A5" s="5" t="s">
        <v>4</v>
      </c>
      <c r="B5" s="4"/>
      <c r="C5" s="4"/>
    </row>
    <row r="6" customFormat="false" ht="14.45" hidden="false" customHeight="false" outlineLevel="0" collapsed="false">
      <c r="A6" s="6"/>
      <c r="B6" s="6"/>
      <c r="C6" s="6"/>
    </row>
    <row r="7" customFormat="false" ht="15" hidden="false" customHeight="false" outlineLevel="0" collapsed="false">
      <c r="A7" s="7" t="s">
        <v>5</v>
      </c>
      <c r="B7" s="7"/>
      <c r="C7" s="7"/>
    </row>
    <row r="8" customFormat="false" ht="15" hidden="false" customHeight="false" outlineLevel="0" collapsed="false">
      <c r="A8" s="8" t="s">
        <v>6</v>
      </c>
      <c r="B8" s="8" t="s">
        <v>7</v>
      </c>
      <c r="C8" s="8" t="s">
        <v>8</v>
      </c>
    </row>
    <row r="9" customFormat="false" ht="29.45" hidden="false" customHeight="true" outlineLevel="0" collapsed="false">
      <c r="A9" s="9" t="s">
        <v>9</v>
      </c>
      <c r="B9" s="10" t="n">
        <f aca="false">SUM('Dodavka diela_PRACE'!K2:K43)+SUM('Dodavka diela_HW a SW'!J2:J21)</f>
        <v>0</v>
      </c>
      <c r="C9" s="10" t="n">
        <f aca="false">B9*1.2</f>
        <v>0</v>
      </c>
    </row>
    <row r="10" customFormat="false" ht="29.45" hidden="false" customHeight="true" outlineLevel="0" collapsed="false">
      <c r="A10" s="9" t="s">
        <v>10</v>
      </c>
      <c r="B10" s="10" t="n">
        <f aca="false">SUM('Pausalne sluzby'!G2:G3)</f>
        <v>0</v>
      </c>
      <c r="C10" s="10" t="n">
        <f aca="false">B10*1.2</f>
        <v>0</v>
      </c>
    </row>
    <row r="11" customFormat="false" ht="29.45" hidden="false" customHeight="true" outlineLevel="0" collapsed="false">
      <c r="A11" s="9" t="s">
        <v>11</v>
      </c>
      <c r="B11" s="10" t="n">
        <f aca="false">SUM('Objednavkove sluzby'!G2:G3)</f>
        <v>0</v>
      </c>
      <c r="C11" s="10" t="n">
        <f aca="false">B11*1.2</f>
        <v>0</v>
      </c>
    </row>
    <row r="12" customFormat="false" ht="29.45" hidden="false" customHeight="true" outlineLevel="0" collapsed="false">
      <c r="A12" s="11" t="s">
        <v>12</v>
      </c>
      <c r="B12" s="10" t="n">
        <f aca="false">SUM(B9:B11)</f>
        <v>0</v>
      </c>
      <c r="C12" s="10" t="n">
        <f aca="false">SUM(C9:C11)</f>
        <v>0</v>
      </c>
    </row>
  </sheetData>
  <mergeCells count="7">
    <mergeCell ref="A1:C1"/>
    <mergeCell ref="B2:C2"/>
    <mergeCell ref="B3:C3"/>
    <mergeCell ref="B4:C4"/>
    <mergeCell ref="B5:C5"/>
    <mergeCell ref="A6:C6"/>
    <mergeCell ref="A7:C7"/>
  </mergeCells>
  <printOptions headings="false" gridLines="false" gridLinesSet="true" horizontalCentered="true" verticalCentered="false"/>
  <pageMargins left="0.590277777777778" right="0.590277777777778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43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90" workbookViewId="0">
      <pane xSplit="0" ySplit="1" topLeftCell="A2" activePane="bottomLeft" state="frozen"/>
      <selection pane="topLeft" activeCell="C1" activeCellId="0" sqref="C1"/>
      <selection pane="bottomLeft" activeCell="L2" activeCellId="0" sqref="L2"/>
    </sheetView>
  </sheetViews>
  <sheetFormatPr defaultColWidth="9.30078125" defaultRowHeight="15" zeroHeight="false" outlineLevelRow="0" outlineLevelCol="0"/>
  <cols>
    <col collapsed="false" customWidth="true" hidden="false" outlineLevel="0" max="1" min="1" style="12" width="4.71"/>
    <col collapsed="false" customWidth="true" hidden="false" outlineLevel="0" max="2" min="2" style="12" width="16.57"/>
    <col collapsed="false" customWidth="true" hidden="false" outlineLevel="0" max="3" min="3" style="12" width="12.71"/>
    <col collapsed="false" customWidth="true" hidden="false" outlineLevel="0" max="4" min="4" style="12" width="14.86"/>
    <col collapsed="false" customWidth="true" hidden="false" outlineLevel="0" max="5" min="5" style="12" width="38.29"/>
    <col collapsed="false" customWidth="true" hidden="false" outlineLevel="0" max="6" min="6" style="12" width="57.71"/>
    <col collapsed="false" customWidth="true" hidden="false" outlineLevel="0" max="7" min="7" style="12" width="22.28"/>
    <col collapsed="false" customWidth="true" hidden="false" outlineLevel="0" max="8" min="8" style="12" width="10"/>
    <col collapsed="false" customWidth="true" hidden="false" outlineLevel="0" max="9" min="9" style="12" width="13.7"/>
    <col collapsed="false" customWidth="true" hidden="false" outlineLevel="0" max="10" min="10" style="12" width="10.29"/>
    <col collapsed="false" customWidth="true" hidden="false" outlineLevel="0" max="12" min="11" style="12" width="13.29"/>
    <col collapsed="false" customWidth="false" hidden="false" outlineLevel="0" max="1024" min="13" style="13" width="9.29"/>
  </cols>
  <sheetData>
    <row r="1" s="16" customFormat="true" ht="38.25" hidden="false" customHeight="false" outlineLevel="0" collapsed="false">
      <c r="A1" s="14" t="s">
        <v>13</v>
      </c>
      <c r="B1" s="14" t="s">
        <v>14</v>
      </c>
      <c r="C1" s="15" t="s">
        <v>15</v>
      </c>
      <c r="D1" s="15" t="s">
        <v>16</v>
      </c>
      <c r="E1" s="15" t="s">
        <v>17</v>
      </c>
      <c r="F1" s="14" t="s">
        <v>18</v>
      </c>
      <c r="G1" s="15" t="s">
        <v>19</v>
      </c>
      <c r="H1" s="15" t="s">
        <v>20</v>
      </c>
      <c r="I1" s="15" t="s">
        <v>21</v>
      </c>
      <c r="J1" s="15" t="s">
        <v>22</v>
      </c>
      <c r="K1" s="15" t="s">
        <v>23</v>
      </c>
      <c r="L1" s="15" t="s">
        <v>24</v>
      </c>
    </row>
    <row r="2" customFormat="false" ht="15" hidden="false" customHeight="false" outlineLevel="0" collapsed="false">
      <c r="A2" s="17" t="n">
        <v>1</v>
      </c>
      <c r="B2" s="11" t="s">
        <v>25</v>
      </c>
      <c r="C2" s="18" t="s">
        <v>26</v>
      </c>
      <c r="D2" s="18" t="s">
        <v>27</v>
      </c>
      <c r="E2" s="19" t="s">
        <v>28</v>
      </c>
      <c r="F2" s="17" t="s">
        <v>29</v>
      </c>
      <c r="G2" s="19" t="s">
        <v>30</v>
      </c>
      <c r="H2" s="20" t="s">
        <v>31</v>
      </c>
      <c r="I2" s="21"/>
      <c r="J2" s="22"/>
      <c r="K2" s="23" t="n">
        <f aca="false">I2*J2</f>
        <v>0</v>
      </c>
      <c r="L2" s="24" t="n">
        <f aca="false">ROUND(I2*J2*1.2,2)</f>
        <v>0</v>
      </c>
    </row>
    <row r="3" customFormat="false" ht="15" hidden="false" customHeight="false" outlineLevel="0" collapsed="false">
      <c r="A3" s="17" t="n">
        <v>2</v>
      </c>
      <c r="B3" s="11"/>
      <c r="C3" s="18"/>
      <c r="D3" s="18"/>
      <c r="E3" s="19" t="s">
        <v>32</v>
      </c>
      <c r="F3" s="17" t="s">
        <v>33</v>
      </c>
      <c r="G3" s="19" t="s">
        <v>30</v>
      </c>
      <c r="H3" s="20" t="s">
        <v>31</v>
      </c>
      <c r="I3" s="21"/>
      <c r="J3" s="22"/>
      <c r="K3" s="23" t="n">
        <f aca="false">I3*J3</f>
        <v>0</v>
      </c>
      <c r="L3" s="24" t="n">
        <f aca="false">ROUND(I3*J3*1.2,2)</f>
        <v>0</v>
      </c>
    </row>
    <row r="4" customFormat="false" ht="15" hidden="false" customHeight="false" outlineLevel="0" collapsed="false">
      <c r="A4" s="17" t="n">
        <v>3</v>
      </c>
      <c r="B4" s="11"/>
      <c r="C4" s="18"/>
      <c r="D4" s="18"/>
      <c r="E4" s="19" t="s">
        <v>34</v>
      </c>
      <c r="F4" s="25" t="s">
        <v>35</v>
      </c>
      <c r="G4" s="19" t="s">
        <v>30</v>
      </c>
      <c r="H4" s="20" t="s">
        <v>31</v>
      </c>
      <c r="I4" s="21"/>
      <c r="J4" s="22"/>
      <c r="K4" s="23" t="n">
        <f aca="false">I4*J4</f>
        <v>0</v>
      </c>
      <c r="L4" s="24" t="n">
        <f aca="false">ROUND(I4*J4*1.2,2)</f>
        <v>0</v>
      </c>
    </row>
    <row r="5" customFormat="false" ht="15" hidden="false" customHeight="false" outlineLevel="0" collapsed="false">
      <c r="A5" s="17" t="n">
        <v>4</v>
      </c>
      <c r="B5" s="11"/>
      <c r="C5" s="18"/>
      <c r="D5" s="18"/>
      <c r="E5" s="19" t="s">
        <v>36</v>
      </c>
      <c r="F5" s="17" t="s">
        <v>37</v>
      </c>
      <c r="G5" s="19" t="s">
        <v>30</v>
      </c>
      <c r="H5" s="20" t="s">
        <v>31</v>
      </c>
      <c r="I5" s="21"/>
      <c r="J5" s="22"/>
      <c r="K5" s="23" t="n">
        <f aca="false">I5*J5</f>
        <v>0</v>
      </c>
      <c r="L5" s="24" t="n">
        <f aca="false">ROUND(I5*J5*1.2,2)</f>
        <v>0</v>
      </c>
    </row>
    <row r="6" customFormat="false" ht="15" hidden="false" customHeight="false" outlineLevel="0" collapsed="false">
      <c r="A6" s="17" t="n">
        <v>5</v>
      </c>
      <c r="B6" s="11"/>
      <c r="C6" s="18"/>
      <c r="D6" s="18"/>
      <c r="E6" s="19" t="s">
        <v>38</v>
      </c>
      <c r="F6" s="25" t="s">
        <v>39</v>
      </c>
      <c r="G6" s="19" t="s">
        <v>30</v>
      </c>
      <c r="H6" s="20" t="s">
        <v>31</v>
      </c>
      <c r="I6" s="21"/>
      <c r="J6" s="22"/>
      <c r="K6" s="23" t="n">
        <f aca="false">I6*J6</f>
        <v>0</v>
      </c>
      <c r="L6" s="24" t="n">
        <f aca="false">ROUND(I6*J6*1.2,2)</f>
        <v>0</v>
      </c>
    </row>
    <row r="7" customFormat="false" ht="15" hidden="false" customHeight="false" outlineLevel="0" collapsed="false">
      <c r="A7" s="17" t="n">
        <v>6</v>
      </c>
      <c r="B7" s="11"/>
      <c r="C7" s="18"/>
      <c r="D7" s="18"/>
      <c r="E7" s="19" t="s">
        <v>40</v>
      </c>
      <c r="F7" s="17" t="s">
        <v>41</v>
      </c>
      <c r="G7" s="19" t="s">
        <v>30</v>
      </c>
      <c r="H7" s="20" t="s">
        <v>31</v>
      </c>
      <c r="I7" s="21"/>
      <c r="J7" s="22"/>
      <c r="K7" s="23" t="n">
        <f aca="false">I7*J7</f>
        <v>0</v>
      </c>
      <c r="L7" s="24" t="n">
        <f aca="false">ROUND(I7*J7*1.2,2)</f>
        <v>0</v>
      </c>
    </row>
    <row r="8" customFormat="false" ht="15" hidden="false" customHeight="false" outlineLevel="0" collapsed="false">
      <c r="A8" s="17" t="n">
        <v>7</v>
      </c>
      <c r="B8" s="11"/>
      <c r="C8" s="18"/>
      <c r="D8" s="18" t="s">
        <v>42</v>
      </c>
      <c r="E8" s="19" t="s">
        <v>38</v>
      </c>
      <c r="F8" s="17" t="s">
        <v>43</v>
      </c>
      <c r="G8" s="19" t="s">
        <v>30</v>
      </c>
      <c r="H8" s="20" t="s">
        <v>31</v>
      </c>
      <c r="I8" s="21"/>
      <c r="J8" s="22"/>
      <c r="K8" s="23" t="n">
        <f aca="false">I8*J8</f>
        <v>0</v>
      </c>
      <c r="L8" s="24" t="n">
        <f aca="false">ROUND(I8*J8*1.2,2)</f>
        <v>0</v>
      </c>
    </row>
    <row r="9" customFormat="false" ht="15" hidden="false" customHeight="false" outlineLevel="0" collapsed="false">
      <c r="A9" s="17" t="n">
        <v>8</v>
      </c>
      <c r="B9" s="11"/>
      <c r="C9" s="18"/>
      <c r="D9" s="18"/>
      <c r="E9" s="19" t="s">
        <v>28</v>
      </c>
      <c r="F9" s="17" t="s">
        <v>44</v>
      </c>
      <c r="G9" s="19" t="s">
        <v>30</v>
      </c>
      <c r="H9" s="20" t="s">
        <v>31</v>
      </c>
      <c r="I9" s="21"/>
      <c r="J9" s="22"/>
      <c r="K9" s="23" t="n">
        <f aca="false">I9*J9</f>
        <v>0</v>
      </c>
      <c r="L9" s="24" t="n">
        <f aca="false">ROUND(I9*J9*1.2,2)</f>
        <v>0</v>
      </c>
    </row>
    <row r="10" customFormat="false" ht="15" hidden="false" customHeight="false" outlineLevel="0" collapsed="false">
      <c r="A10" s="17" t="n">
        <v>9</v>
      </c>
      <c r="B10" s="11"/>
      <c r="C10" s="18"/>
      <c r="D10" s="18"/>
      <c r="E10" s="19" t="s">
        <v>36</v>
      </c>
      <c r="F10" s="17" t="s">
        <v>45</v>
      </c>
      <c r="G10" s="19" t="s">
        <v>30</v>
      </c>
      <c r="H10" s="20" t="s">
        <v>31</v>
      </c>
      <c r="I10" s="21"/>
      <c r="J10" s="22"/>
      <c r="K10" s="23" t="n">
        <f aca="false">I10*J10</f>
        <v>0</v>
      </c>
      <c r="L10" s="24" t="n">
        <f aca="false">ROUND(I10*J10*1.2,2)</f>
        <v>0</v>
      </c>
    </row>
    <row r="11" customFormat="false" ht="15" hidden="false" customHeight="false" outlineLevel="0" collapsed="false">
      <c r="A11" s="17" t="n">
        <v>10</v>
      </c>
      <c r="B11" s="11"/>
      <c r="C11" s="18"/>
      <c r="D11" s="18"/>
      <c r="E11" s="19" t="s">
        <v>32</v>
      </c>
      <c r="F11" s="17" t="s">
        <v>46</v>
      </c>
      <c r="G11" s="19" t="s">
        <v>30</v>
      </c>
      <c r="H11" s="20" t="s">
        <v>31</v>
      </c>
      <c r="I11" s="21"/>
      <c r="J11" s="22"/>
      <c r="K11" s="23" t="n">
        <f aca="false">I11*J11</f>
        <v>0</v>
      </c>
      <c r="L11" s="24" t="n">
        <f aca="false">ROUND(I11*J11*1.2,2)</f>
        <v>0</v>
      </c>
    </row>
    <row r="12" customFormat="false" ht="15" hidden="false" customHeight="false" outlineLevel="0" collapsed="false">
      <c r="A12" s="17" t="n">
        <v>11</v>
      </c>
      <c r="B12" s="11"/>
      <c r="C12" s="18"/>
      <c r="D12" s="18"/>
      <c r="E12" s="19" t="s">
        <v>47</v>
      </c>
      <c r="F12" s="17" t="s">
        <v>48</v>
      </c>
      <c r="G12" s="19" t="s">
        <v>30</v>
      </c>
      <c r="H12" s="20" t="s">
        <v>31</v>
      </c>
      <c r="I12" s="21"/>
      <c r="J12" s="22"/>
      <c r="K12" s="23" t="n">
        <f aca="false">I12*J12</f>
        <v>0</v>
      </c>
      <c r="L12" s="24" t="n">
        <f aca="false">ROUND(I12*J12*1.2,2)</f>
        <v>0</v>
      </c>
    </row>
    <row r="13" customFormat="false" ht="15" hidden="false" customHeight="false" outlineLevel="0" collapsed="false">
      <c r="A13" s="17" t="n">
        <v>12</v>
      </c>
      <c r="B13" s="11"/>
      <c r="C13" s="18"/>
      <c r="D13" s="18"/>
      <c r="E13" s="19" t="s">
        <v>49</v>
      </c>
      <c r="F13" s="17" t="s">
        <v>50</v>
      </c>
      <c r="G13" s="19" t="s">
        <v>30</v>
      </c>
      <c r="H13" s="20" t="s">
        <v>31</v>
      </c>
      <c r="I13" s="21"/>
      <c r="J13" s="22"/>
      <c r="K13" s="23" t="n">
        <f aca="false">I13*J13</f>
        <v>0</v>
      </c>
      <c r="L13" s="24" t="n">
        <f aca="false">ROUND(I13*J13*1.2,2)</f>
        <v>0</v>
      </c>
    </row>
    <row r="14" customFormat="false" ht="15" hidden="false" customHeight="false" outlineLevel="0" collapsed="false">
      <c r="A14" s="17" t="n">
        <v>13</v>
      </c>
      <c r="B14" s="11"/>
      <c r="C14" s="18"/>
      <c r="D14" s="18" t="s">
        <v>51</v>
      </c>
      <c r="E14" s="19" t="s">
        <v>38</v>
      </c>
      <c r="F14" s="17" t="s">
        <v>52</v>
      </c>
      <c r="G14" s="19" t="s">
        <v>30</v>
      </c>
      <c r="H14" s="20" t="s">
        <v>31</v>
      </c>
      <c r="I14" s="21"/>
      <c r="J14" s="22"/>
      <c r="K14" s="23" t="n">
        <f aca="false">I14*J14</f>
        <v>0</v>
      </c>
      <c r="L14" s="24" t="n">
        <f aca="false">ROUND(I14*J14*1.2,2)</f>
        <v>0</v>
      </c>
    </row>
    <row r="15" customFormat="false" ht="15" hidden="false" customHeight="false" outlineLevel="0" collapsed="false">
      <c r="A15" s="17" t="n">
        <v>14</v>
      </c>
      <c r="B15" s="11"/>
      <c r="C15" s="18"/>
      <c r="D15" s="18"/>
      <c r="E15" s="19" t="s">
        <v>53</v>
      </c>
      <c r="F15" s="17" t="s">
        <v>54</v>
      </c>
      <c r="G15" s="19" t="s">
        <v>30</v>
      </c>
      <c r="H15" s="20" t="s">
        <v>31</v>
      </c>
      <c r="I15" s="21"/>
      <c r="J15" s="22"/>
      <c r="K15" s="23" t="n">
        <f aca="false">I15*J15</f>
        <v>0</v>
      </c>
      <c r="L15" s="24" t="n">
        <f aca="false">ROUND(I15*J15*1.2,2)</f>
        <v>0</v>
      </c>
    </row>
    <row r="16" customFormat="false" ht="15" hidden="false" customHeight="false" outlineLevel="0" collapsed="false">
      <c r="A16" s="17" t="n">
        <v>15</v>
      </c>
      <c r="B16" s="11"/>
      <c r="C16" s="18"/>
      <c r="D16" s="18"/>
      <c r="E16" s="19" t="s">
        <v>36</v>
      </c>
      <c r="F16" s="17" t="s">
        <v>55</v>
      </c>
      <c r="G16" s="19" t="s">
        <v>30</v>
      </c>
      <c r="H16" s="20" t="s">
        <v>31</v>
      </c>
      <c r="I16" s="21"/>
      <c r="J16" s="22"/>
      <c r="K16" s="23" t="n">
        <f aca="false">I16*J16</f>
        <v>0</v>
      </c>
      <c r="L16" s="24" t="n">
        <f aca="false">ROUND(I16*J16*1.2,2)</f>
        <v>0</v>
      </c>
    </row>
    <row r="17" customFormat="false" ht="15" hidden="false" customHeight="false" outlineLevel="0" collapsed="false">
      <c r="A17" s="17" t="n">
        <v>16</v>
      </c>
      <c r="B17" s="11"/>
      <c r="C17" s="18"/>
      <c r="D17" s="18"/>
      <c r="E17" s="19" t="s">
        <v>32</v>
      </c>
      <c r="F17" s="17" t="s">
        <v>56</v>
      </c>
      <c r="G17" s="19" t="s">
        <v>30</v>
      </c>
      <c r="H17" s="20" t="s">
        <v>31</v>
      </c>
      <c r="I17" s="21"/>
      <c r="J17" s="22"/>
      <c r="K17" s="23" t="n">
        <f aca="false">I17*J17</f>
        <v>0</v>
      </c>
      <c r="L17" s="24" t="n">
        <f aca="false">ROUND(I17*J17*1.2,2)</f>
        <v>0</v>
      </c>
    </row>
    <row r="18" customFormat="false" ht="15" hidden="false" customHeight="false" outlineLevel="0" collapsed="false">
      <c r="A18" s="17" t="n">
        <v>17</v>
      </c>
      <c r="B18" s="11"/>
      <c r="C18" s="18"/>
      <c r="D18" s="18"/>
      <c r="E18" s="19" t="s">
        <v>47</v>
      </c>
      <c r="F18" s="17" t="s">
        <v>57</v>
      </c>
      <c r="G18" s="19" t="s">
        <v>30</v>
      </c>
      <c r="H18" s="20" t="s">
        <v>31</v>
      </c>
      <c r="I18" s="21"/>
      <c r="J18" s="22"/>
      <c r="K18" s="23" t="n">
        <f aca="false">I18*J18</f>
        <v>0</v>
      </c>
      <c r="L18" s="24" t="n">
        <f aca="false">ROUND(I18*J18*1.2,2)</f>
        <v>0</v>
      </c>
    </row>
    <row r="19" s="27" customFormat="true" ht="16.5" hidden="false" customHeight="true" outlineLevel="0" collapsed="false">
      <c r="A19" s="17" t="n">
        <v>18</v>
      </c>
      <c r="B19" s="11"/>
      <c r="C19" s="18"/>
      <c r="D19" s="18" t="s">
        <v>58</v>
      </c>
      <c r="E19" s="19" t="s">
        <v>38</v>
      </c>
      <c r="F19" s="26" t="s">
        <v>59</v>
      </c>
      <c r="G19" s="19" t="s">
        <v>30</v>
      </c>
      <c r="H19" s="20" t="s">
        <v>31</v>
      </c>
      <c r="I19" s="21"/>
      <c r="J19" s="22"/>
      <c r="K19" s="23" t="n">
        <f aca="false">I19*J19</f>
        <v>0</v>
      </c>
      <c r="L19" s="24" t="n">
        <f aca="false">ROUND(I19*J19*1.2,2)</f>
        <v>0</v>
      </c>
    </row>
    <row r="20" s="27" customFormat="true" ht="16.5" hidden="false" customHeight="true" outlineLevel="0" collapsed="false">
      <c r="A20" s="17" t="n">
        <v>19</v>
      </c>
      <c r="B20" s="11"/>
      <c r="C20" s="18"/>
      <c r="D20" s="18"/>
      <c r="E20" s="19" t="s">
        <v>32</v>
      </c>
      <c r="F20" s="26" t="s">
        <v>60</v>
      </c>
      <c r="G20" s="19" t="s">
        <v>30</v>
      </c>
      <c r="H20" s="20" t="s">
        <v>31</v>
      </c>
      <c r="I20" s="21"/>
      <c r="J20" s="22"/>
      <c r="K20" s="23" t="n">
        <f aca="false">I20*J20</f>
        <v>0</v>
      </c>
      <c r="L20" s="24" t="n">
        <f aca="false">ROUND(I20*J20*1.2,2)</f>
        <v>0</v>
      </c>
    </row>
    <row r="21" s="27" customFormat="true" ht="16.5" hidden="false" customHeight="true" outlineLevel="0" collapsed="false">
      <c r="A21" s="17" t="n">
        <v>20</v>
      </c>
      <c r="B21" s="11"/>
      <c r="C21" s="18"/>
      <c r="D21" s="18"/>
      <c r="E21" s="19" t="s">
        <v>47</v>
      </c>
      <c r="F21" s="26" t="s">
        <v>61</v>
      </c>
      <c r="G21" s="19" t="s">
        <v>30</v>
      </c>
      <c r="H21" s="20" t="s">
        <v>31</v>
      </c>
      <c r="I21" s="21"/>
      <c r="J21" s="22"/>
      <c r="K21" s="23" t="n">
        <f aca="false">I21*J21</f>
        <v>0</v>
      </c>
      <c r="L21" s="24" t="n">
        <f aca="false">ROUND(I21*J21*1.2,2)</f>
        <v>0</v>
      </c>
    </row>
    <row r="22" s="27" customFormat="true" ht="16.5" hidden="false" customHeight="true" outlineLevel="0" collapsed="false">
      <c r="A22" s="17" t="n">
        <v>21</v>
      </c>
      <c r="B22" s="11"/>
      <c r="C22" s="18"/>
      <c r="D22" s="18"/>
      <c r="E22" s="19" t="s">
        <v>36</v>
      </c>
      <c r="F22" s="26" t="s">
        <v>62</v>
      </c>
      <c r="G22" s="19" t="s">
        <v>30</v>
      </c>
      <c r="H22" s="20" t="s">
        <v>31</v>
      </c>
      <c r="I22" s="21"/>
      <c r="J22" s="22"/>
      <c r="K22" s="23" t="n">
        <f aca="false">I22*J22</f>
        <v>0</v>
      </c>
      <c r="L22" s="24" t="n">
        <f aca="false">ROUND(I22*J22*1.2,2)</f>
        <v>0</v>
      </c>
    </row>
    <row r="23" customFormat="false" ht="15" hidden="false" customHeight="false" outlineLevel="0" collapsed="false">
      <c r="A23" s="17" t="n">
        <v>22</v>
      </c>
      <c r="B23" s="11" t="s">
        <v>63</v>
      </c>
      <c r="C23" s="18" t="s">
        <v>26</v>
      </c>
      <c r="D23" s="18" t="s">
        <v>27</v>
      </c>
      <c r="E23" s="19" t="s">
        <v>28</v>
      </c>
      <c r="F23" s="17" t="s">
        <v>29</v>
      </c>
      <c r="G23" s="19" t="s">
        <v>30</v>
      </c>
      <c r="H23" s="20" t="s">
        <v>31</v>
      </c>
      <c r="I23" s="21"/>
      <c r="J23" s="22"/>
      <c r="K23" s="23" t="n">
        <f aca="false">I23*J23</f>
        <v>0</v>
      </c>
      <c r="L23" s="24" t="n">
        <f aca="false">ROUND(I23*J23*1.2,2)</f>
        <v>0</v>
      </c>
    </row>
    <row r="24" customFormat="false" ht="15" hidden="false" customHeight="false" outlineLevel="0" collapsed="false">
      <c r="A24" s="17" t="n">
        <v>23</v>
      </c>
      <c r="B24" s="11"/>
      <c r="C24" s="18"/>
      <c r="D24" s="18"/>
      <c r="E24" s="19" t="s">
        <v>32</v>
      </c>
      <c r="F24" s="17" t="s">
        <v>33</v>
      </c>
      <c r="G24" s="19" t="s">
        <v>30</v>
      </c>
      <c r="H24" s="20" t="s">
        <v>31</v>
      </c>
      <c r="I24" s="21"/>
      <c r="J24" s="22"/>
      <c r="K24" s="23" t="n">
        <f aca="false">I24*J24</f>
        <v>0</v>
      </c>
      <c r="L24" s="24" t="n">
        <f aca="false">ROUND(I24*J24*1.2,2)</f>
        <v>0</v>
      </c>
    </row>
    <row r="25" customFormat="false" ht="15" hidden="false" customHeight="false" outlineLevel="0" collapsed="false">
      <c r="A25" s="17" t="n">
        <v>24</v>
      </c>
      <c r="B25" s="11"/>
      <c r="C25" s="18"/>
      <c r="D25" s="18"/>
      <c r="E25" s="19" t="s">
        <v>34</v>
      </c>
      <c r="F25" s="25" t="s">
        <v>35</v>
      </c>
      <c r="G25" s="19" t="s">
        <v>30</v>
      </c>
      <c r="H25" s="20" t="s">
        <v>31</v>
      </c>
      <c r="I25" s="21"/>
      <c r="J25" s="22"/>
      <c r="K25" s="23" t="n">
        <f aca="false">I25*J25</f>
        <v>0</v>
      </c>
      <c r="L25" s="24" t="n">
        <f aca="false">ROUND(I25*J25*1.2,2)</f>
        <v>0</v>
      </c>
    </row>
    <row r="26" customFormat="false" ht="15" hidden="false" customHeight="false" outlineLevel="0" collapsed="false">
      <c r="A26" s="17" t="n">
        <v>25</v>
      </c>
      <c r="B26" s="11"/>
      <c r="C26" s="18"/>
      <c r="D26" s="18"/>
      <c r="E26" s="19" t="s">
        <v>36</v>
      </c>
      <c r="F26" s="17" t="s">
        <v>37</v>
      </c>
      <c r="G26" s="19" t="s">
        <v>30</v>
      </c>
      <c r="H26" s="20" t="s">
        <v>31</v>
      </c>
      <c r="I26" s="21"/>
      <c r="J26" s="22"/>
      <c r="K26" s="23" t="n">
        <f aca="false">I26*J26</f>
        <v>0</v>
      </c>
      <c r="L26" s="24" t="n">
        <f aca="false">ROUND(I26*J26*1.2,2)</f>
        <v>0</v>
      </c>
    </row>
    <row r="27" customFormat="false" ht="15" hidden="false" customHeight="false" outlineLevel="0" collapsed="false">
      <c r="A27" s="17" t="n">
        <v>26</v>
      </c>
      <c r="B27" s="11"/>
      <c r="C27" s="18"/>
      <c r="D27" s="18"/>
      <c r="E27" s="19" t="s">
        <v>38</v>
      </c>
      <c r="F27" s="25" t="s">
        <v>39</v>
      </c>
      <c r="G27" s="19" t="s">
        <v>30</v>
      </c>
      <c r="H27" s="20" t="s">
        <v>31</v>
      </c>
      <c r="I27" s="21"/>
      <c r="J27" s="22"/>
      <c r="K27" s="23" t="n">
        <f aca="false">I27*J27</f>
        <v>0</v>
      </c>
      <c r="L27" s="24" t="n">
        <f aca="false">ROUND(I27*J27*1.2,2)</f>
        <v>0</v>
      </c>
    </row>
    <row r="28" customFormat="false" ht="15" hidden="false" customHeight="false" outlineLevel="0" collapsed="false">
      <c r="A28" s="17" t="n">
        <v>27</v>
      </c>
      <c r="B28" s="11"/>
      <c r="C28" s="18"/>
      <c r="D28" s="18"/>
      <c r="E28" s="19" t="s">
        <v>40</v>
      </c>
      <c r="F28" s="17" t="s">
        <v>41</v>
      </c>
      <c r="G28" s="19" t="s">
        <v>30</v>
      </c>
      <c r="H28" s="20" t="s">
        <v>31</v>
      </c>
      <c r="I28" s="21"/>
      <c r="J28" s="22"/>
      <c r="K28" s="23" t="n">
        <f aca="false">I28*J28</f>
        <v>0</v>
      </c>
      <c r="L28" s="24" t="n">
        <f aca="false">ROUND(I28*J28*1.2,2)</f>
        <v>0</v>
      </c>
    </row>
    <row r="29" customFormat="false" ht="15" hidden="false" customHeight="false" outlineLevel="0" collapsed="false">
      <c r="A29" s="17" t="n">
        <v>28</v>
      </c>
      <c r="B29" s="11"/>
      <c r="C29" s="18"/>
      <c r="D29" s="18" t="s">
        <v>42</v>
      </c>
      <c r="E29" s="19" t="s">
        <v>38</v>
      </c>
      <c r="F29" s="17" t="s">
        <v>43</v>
      </c>
      <c r="G29" s="19" t="s">
        <v>30</v>
      </c>
      <c r="H29" s="20" t="s">
        <v>31</v>
      </c>
      <c r="I29" s="21"/>
      <c r="J29" s="22"/>
      <c r="K29" s="23" t="n">
        <f aca="false">I29*J29</f>
        <v>0</v>
      </c>
      <c r="L29" s="24" t="n">
        <f aca="false">ROUND(I29*J29*1.2,2)</f>
        <v>0</v>
      </c>
    </row>
    <row r="30" customFormat="false" ht="15" hidden="false" customHeight="false" outlineLevel="0" collapsed="false">
      <c r="A30" s="17" t="n">
        <v>29</v>
      </c>
      <c r="B30" s="11"/>
      <c r="C30" s="18"/>
      <c r="D30" s="18"/>
      <c r="E30" s="19" t="s">
        <v>28</v>
      </c>
      <c r="F30" s="17" t="s">
        <v>44</v>
      </c>
      <c r="G30" s="19" t="s">
        <v>30</v>
      </c>
      <c r="H30" s="20" t="s">
        <v>31</v>
      </c>
      <c r="I30" s="21"/>
      <c r="J30" s="22"/>
      <c r="K30" s="23" t="n">
        <f aca="false">I30*J30</f>
        <v>0</v>
      </c>
      <c r="L30" s="24" t="n">
        <f aca="false">ROUND(I30*J30*1.2,2)</f>
        <v>0</v>
      </c>
    </row>
    <row r="31" customFormat="false" ht="15" hidden="false" customHeight="false" outlineLevel="0" collapsed="false">
      <c r="A31" s="17" t="n">
        <v>30</v>
      </c>
      <c r="B31" s="11"/>
      <c r="C31" s="18"/>
      <c r="D31" s="18"/>
      <c r="E31" s="19" t="s">
        <v>36</v>
      </c>
      <c r="F31" s="17" t="s">
        <v>45</v>
      </c>
      <c r="G31" s="19" t="s">
        <v>30</v>
      </c>
      <c r="H31" s="20" t="s">
        <v>31</v>
      </c>
      <c r="I31" s="21"/>
      <c r="J31" s="22"/>
      <c r="K31" s="23" t="n">
        <f aca="false">I31*J31</f>
        <v>0</v>
      </c>
      <c r="L31" s="24" t="n">
        <f aca="false">ROUND(I31*J31*1.2,2)</f>
        <v>0</v>
      </c>
    </row>
    <row r="32" customFormat="false" ht="15" hidden="false" customHeight="false" outlineLevel="0" collapsed="false">
      <c r="A32" s="17" t="n">
        <v>31</v>
      </c>
      <c r="B32" s="11"/>
      <c r="C32" s="18"/>
      <c r="D32" s="18"/>
      <c r="E32" s="19" t="s">
        <v>32</v>
      </c>
      <c r="F32" s="17" t="s">
        <v>46</v>
      </c>
      <c r="G32" s="19" t="s">
        <v>30</v>
      </c>
      <c r="H32" s="20" t="s">
        <v>31</v>
      </c>
      <c r="I32" s="21"/>
      <c r="J32" s="22"/>
      <c r="K32" s="23" t="n">
        <f aca="false">I32*J32</f>
        <v>0</v>
      </c>
      <c r="L32" s="24" t="n">
        <f aca="false">ROUND(I32*J32*1.2,2)</f>
        <v>0</v>
      </c>
    </row>
    <row r="33" customFormat="false" ht="15" hidden="false" customHeight="false" outlineLevel="0" collapsed="false">
      <c r="A33" s="17" t="n">
        <v>32</v>
      </c>
      <c r="B33" s="11"/>
      <c r="C33" s="18"/>
      <c r="D33" s="18"/>
      <c r="E33" s="19" t="s">
        <v>47</v>
      </c>
      <c r="F33" s="17" t="s">
        <v>48</v>
      </c>
      <c r="G33" s="19" t="s">
        <v>30</v>
      </c>
      <c r="H33" s="20" t="s">
        <v>31</v>
      </c>
      <c r="I33" s="21"/>
      <c r="J33" s="22"/>
      <c r="K33" s="23" t="n">
        <f aca="false">I33*J33</f>
        <v>0</v>
      </c>
      <c r="L33" s="24" t="n">
        <f aca="false">ROUND(I33*J33*1.2,2)</f>
        <v>0</v>
      </c>
    </row>
    <row r="34" customFormat="false" ht="15" hidden="false" customHeight="false" outlineLevel="0" collapsed="false">
      <c r="A34" s="17" t="n">
        <v>33</v>
      </c>
      <c r="B34" s="11"/>
      <c r="C34" s="18"/>
      <c r="D34" s="18"/>
      <c r="E34" s="19" t="s">
        <v>49</v>
      </c>
      <c r="F34" s="17" t="s">
        <v>50</v>
      </c>
      <c r="G34" s="19" t="s">
        <v>30</v>
      </c>
      <c r="H34" s="20" t="s">
        <v>31</v>
      </c>
      <c r="I34" s="21"/>
      <c r="J34" s="22"/>
      <c r="K34" s="23" t="n">
        <f aca="false">I34*J34</f>
        <v>0</v>
      </c>
      <c r="L34" s="24" t="n">
        <f aca="false">ROUND(I34*J34*1.2,2)</f>
        <v>0</v>
      </c>
    </row>
    <row r="35" customFormat="false" ht="15" hidden="false" customHeight="false" outlineLevel="0" collapsed="false">
      <c r="A35" s="17" t="n">
        <v>34</v>
      </c>
      <c r="B35" s="11"/>
      <c r="C35" s="18"/>
      <c r="D35" s="18" t="s">
        <v>51</v>
      </c>
      <c r="E35" s="19" t="s">
        <v>38</v>
      </c>
      <c r="F35" s="17" t="s">
        <v>52</v>
      </c>
      <c r="G35" s="19" t="s">
        <v>30</v>
      </c>
      <c r="H35" s="20" t="s">
        <v>31</v>
      </c>
      <c r="I35" s="21"/>
      <c r="J35" s="22"/>
      <c r="K35" s="23" t="n">
        <f aca="false">I35*J35</f>
        <v>0</v>
      </c>
      <c r="L35" s="24" t="n">
        <f aca="false">ROUND(I35*J35*1.2,2)</f>
        <v>0</v>
      </c>
    </row>
    <row r="36" customFormat="false" ht="15" hidden="false" customHeight="false" outlineLevel="0" collapsed="false">
      <c r="A36" s="17" t="n">
        <v>35</v>
      </c>
      <c r="B36" s="11"/>
      <c r="C36" s="18"/>
      <c r="D36" s="18"/>
      <c r="E36" s="19" t="s">
        <v>53</v>
      </c>
      <c r="F36" s="17" t="s">
        <v>54</v>
      </c>
      <c r="G36" s="19" t="s">
        <v>30</v>
      </c>
      <c r="H36" s="20" t="s">
        <v>31</v>
      </c>
      <c r="I36" s="21"/>
      <c r="J36" s="22"/>
      <c r="K36" s="23" t="n">
        <f aca="false">I36*J36</f>
        <v>0</v>
      </c>
      <c r="L36" s="24" t="n">
        <f aca="false">ROUND(I36*J36*1.2,2)</f>
        <v>0</v>
      </c>
    </row>
    <row r="37" customFormat="false" ht="15" hidden="false" customHeight="false" outlineLevel="0" collapsed="false">
      <c r="A37" s="17" t="n">
        <v>36</v>
      </c>
      <c r="B37" s="11"/>
      <c r="C37" s="18"/>
      <c r="D37" s="18"/>
      <c r="E37" s="19" t="s">
        <v>36</v>
      </c>
      <c r="F37" s="17" t="s">
        <v>55</v>
      </c>
      <c r="G37" s="19" t="s">
        <v>30</v>
      </c>
      <c r="H37" s="20" t="s">
        <v>31</v>
      </c>
      <c r="I37" s="21"/>
      <c r="J37" s="22"/>
      <c r="K37" s="23" t="n">
        <f aca="false">I37*J37</f>
        <v>0</v>
      </c>
      <c r="L37" s="24" t="n">
        <f aca="false">ROUND(I37*J37*1.2,2)</f>
        <v>0</v>
      </c>
    </row>
    <row r="38" customFormat="false" ht="15" hidden="false" customHeight="false" outlineLevel="0" collapsed="false">
      <c r="A38" s="17" t="n">
        <v>37</v>
      </c>
      <c r="B38" s="11"/>
      <c r="C38" s="18"/>
      <c r="D38" s="18"/>
      <c r="E38" s="19" t="s">
        <v>32</v>
      </c>
      <c r="F38" s="17" t="s">
        <v>56</v>
      </c>
      <c r="G38" s="19" t="s">
        <v>30</v>
      </c>
      <c r="H38" s="20" t="s">
        <v>31</v>
      </c>
      <c r="I38" s="21"/>
      <c r="J38" s="22"/>
      <c r="K38" s="23" t="n">
        <f aca="false">I38*J38</f>
        <v>0</v>
      </c>
      <c r="L38" s="24" t="n">
        <f aca="false">ROUND(I38*J38*1.2,2)</f>
        <v>0</v>
      </c>
    </row>
    <row r="39" customFormat="false" ht="15" hidden="false" customHeight="false" outlineLevel="0" collapsed="false">
      <c r="A39" s="17" t="n">
        <v>38</v>
      </c>
      <c r="B39" s="11"/>
      <c r="C39" s="18"/>
      <c r="D39" s="18"/>
      <c r="E39" s="19" t="s">
        <v>47</v>
      </c>
      <c r="F39" s="17" t="s">
        <v>57</v>
      </c>
      <c r="G39" s="19" t="s">
        <v>30</v>
      </c>
      <c r="H39" s="20" t="s">
        <v>31</v>
      </c>
      <c r="I39" s="21"/>
      <c r="J39" s="22"/>
      <c r="K39" s="23" t="n">
        <f aca="false">I39*J39</f>
        <v>0</v>
      </c>
      <c r="L39" s="24" t="n">
        <f aca="false">ROUND(I39*J39*1.2,2)</f>
        <v>0</v>
      </c>
    </row>
    <row r="40" customFormat="false" ht="15" hidden="false" customHeight="false" outlineLevel="0" collapsed="false">
      <c r="A40" s="17" t="n">
        <v>39</v>
      </c>
      <c r="B40" s="11"/>
      <c r="C40" s="18"/>
      <c r="D40" s="18" t="s">
        <v>58</v>
      </c>
      <c r="E40" s="19" t="s">
        <v>38</v>
      </c>
      <c r="F40" s="26" t="s">
        <v>59</v>
      </c>
      <c r="G40" s="19" t="s">
        <v>30</v>
      </c>
      <c r="H40" s="20" t="s">
        <v>31</v>
      </c>
      <c r="I40" s="21"/>
      <c r="J40" s="22"/>
      <c r="K40" s="23" t="n">
        <f aca="false">I40*J40</f>
        <v>0</v>
      </c>
      <c r="L40" s="24" t="n">
        <f aca="false">ROUND(I40*J40*1.2,2)</f>
        <v>0</v>
      </c>
    </row>
    <row r="41" customFormat="false" ht="15" hidden="false" customHeight="false" outlineLevel="0" collapsed="false">
      <c r="A41" s="17" t="n">
        <v>40</v>
      </c>
      <c r="B41" s="11"/>
      <c r="C41" s="18"/>
      <c r="D41" s="18"/>
      <c r="E41" s="19" t="s">
        <v>32</v>
      </c>
      <c r="F41" s="26" t="s">
        <v>60</v>
      </c>
      <c r="G41" s="19" t="s">
        <v>30</v>
      </c>
      <c r="H41" s="20" t="s">
        <v>31</v>
      </c>
      <c r="I41" s="21"/>
      <c r="J41" s="22"/>
      <c r="K41" s="23" t="n">
        <f aca="false">I41*J41</f>
        <v>0</v>
      </c>
      <c r="L41" s="24" t="n">
        <f aca="false">ROUND(I41*J41*1.2,2)</f>
        <v>0</v>
      </c>
    </row>
    <row r="42" customFormat="false" ht="15" hidden="false" customHeight="false" outlineLevel="0" collapsed="false">
      <c r="A42" s="17" t="n">
        <v>41</v>
      </c>
      <c r="B42" s="11"/>
      <c r="C42" s="18"/>
      <c r="D42" s="18"/>
      <c r="E42" s="19" t="s">
        <v>47</v>
      </c>
      <c r="F42" s="26" t="s">
        <v>61</v>
      </c>
      <c r="G42" s="19" t="s">
        <v>30</v>
      </c>
      <c r="H42" s="20" t="s">
        <v>31</v>
      </c>
      <c r="I42" s="21"/>
      <c r="J42" s="22"/>
      <c r="K42" s="23" t="n">
        <f aca="false">I42*J42</f>
        <v>0</v>
      </c>
      <c r="L42" s="24" t="n">
        <f aca="false">ROUND(I42*J42*1.2,2)</f>
        <v>0</v>
      </c>
    </row>
    <row r="43" customFormat="false" ht="15" hidden="false" customHeight="false" outlineLevel="0" collapsed="false">
      <c r="A43" s="17" t="n">
        <v>42</v>
      </c>
      <c r="B43" s="11"/>
      <c r="C43" s="18"/>
      <c r="D43" s="18"/>
      <c r="E43" s="19" t="s">
        <v>36</v>
      </c>
      <c r="F43" s="26" t="s">
        <v>62</v>
      </c>
      <c r="G43" s="19" t="s">
        <v>30</v>
      </c>
      <c r="H43" s="20" t="s">
        <v>31</v>
      </c>
      <c r="I43" s="21"/>
      <c r="J43" s="22"/>
      <c r="K43" s="23" t="n">
        <f aca="false">I43*J43</f>
        <v>0</v>
      </c>
      <c r="L43" s="24" t="n">
        <f aca="false">ROUND(I43*J43*1.2,2)</f>
        <v>0</v>
      </c>
    </row>
  </sheetData>
  <autoFilter ref="A1:L22"/>
  <mergeCells count="12">
    <mergeCell ref="B2:B22"/>
    <mergeCell ref="C2:C22"/>
    <mergeCell ref="D2:D7"/>
    <mergeCell ref="D8:D13"/>
    <mergeCell ref="D14:D18"/>
    <mergeCell ref="D19:D22"/>
    <mergeCell ref="B23:B43"/>
    <mergeCell ref="C23:C43"/>
    <mergeCell ref="D23:D28"/>
    <mergeCell ref="D29:D34"/>
    <mergeCell ref="D35:D39"/>
    <mergeCell ref="D40:D43"/>
  </mergeCells>
  <dataValidations count="4">
    <dataValidation allowBlank="true" operator="between" showDropDown="false" showErrorMessage="true" showInputMessage="true" sqref="C2 C23" type="list">
      <formula1>Skyty_harok!$A$33</formula1>
      <formula2>0</formula2>
    </dataValidation>
    <dataValidation allowBlank="true" operator="between" showDropDown="false" showErrorMessage="true" showInputMessage="true" sqref="E2:E43" type="list">
      <formula1>Pozicie</formula1>
      <formula2>0</formula2>
    </dataValidation>
    <dataValidation allowBlank="true" operator="between" showDropDown="false" showErrorMessage="true" showInputMessage="true" sqref="H2:H43" type="list">
      <formula1>"MD,KS,projekt,Osobohodina"</formula1>
      <formula2>0</formula2>
    </dataValidation>
    <dataValidation allowBlank="true" operator="between" showDropDown="false" showErrorMessage="true" showInputMessage="true" sqref="G2:G43" type="list">
      <formula1>Nákladová_položka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9.30078125" defaultRowHeight="1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16.57"/>
    <col collapsed="false" customWidth="true" hidden="false" outlineLevel="0" max="3" min="3" style="1" width="12.71"/>
    <col collapsed="false" customWidth="true" hidden="false" outlineLevel="0" max="4" min="4" style="1" width="25"/>
    <col collapsed="false" customWidth="true" hidden="false" outlineLevel="0" max="5" min="5" style="1" width="38.29"/>
    <col collapsed="false" customWidth="true" hidden="false" outlineLevel="0" max="6" min="6" style="1" width="22.28"/>
    <col collapsed="false" customWidth="true" hidden="false" outlineLevel="0" max="7" min="7" style="1" width="10"/>
    <col collapsed="false" customWidth="true" hidden="false" outlineLevel="0" max="8" min="8" style="1" width="13.7"/>
    <col collapsed="false" customWidth="true" hidden="false" outlineLevel="0" max="9" min="9" style="1" width="10.29"/>
    <col collapsed="false" customWidth="true" hidden="false" outlineLevel="0" max="11" min="10" style="1" width="13.29"/>
    <col collapsed="false" customWidth="false" hidden="false" outlineLevel="0" max="1024" min="12" style="1" width="9.29"/>
  </cols>
  <sheetData>
    <row r="1" s="16" customFormat="true" ht="38.25" hidden="false" customHeight="false" outlineLevel="0" collapsed="false">
      <c r="A1" s="14" t="s">
        <v>13</v>
      </c>
      <c r="B1" s="14" t="s">
        <v>14</v>
      </c>
      <c r="C1" s="15" t="s">
        <v>15</v>
      </c>
      <c r="D1" s="15" t="s">
        <v>16</v>
      </c>
      <c r="E1" s="15" t="s">
        <v>6</v>
      </c>
      <c r="F1" s="15" t="s">
        <v>19</v>
      </c>
      <c r="G1" s="15" t="s">
        <v>20</v>
      </c>
      <c r="H1" s="15" t="s">
        <v>21</v>
      </c>
      <c r="I1" s="15" t="s">
        <v>22</v>
      </c>
      <c r="J1" s="15" t="s">
        <v>23</v>
      </c>
      <c r="K1" s="15" t="s">
        <v>24</v>
      </c>
    </row>
    <row r="2" s="13" customFormat="true" ht="15" hidden="false" customHeight="false" outlineLevel="0" collapsed="false">
      <c r="A2" s="28" t="n">
        <v>1</v>
      </c>
      <c r="B2" s="29" t="s">
        <v>25</v>
      </c>
      <c r="C2" s="30" t="s">
        <v>26</v>
      </c>
      <c r="D2" s="31" t="s">
        <v>64</v>
      </c>
      <c r="E2" s="32"/>
      <c r="F2" s="32"/>
      <c r="G2" s="22"/>
      <c r="H2" s="21"/>
      <c r="I2" s="22"/>
      <c r="J2" s="23" t="n">
        <f aca="false">H2*I2</f>
        <v>0</v>
      </c>
      <c r="K2" s="24" t="n">
        <f aca="false">ROUND(H2*I2*1.2,2)</f>
        <v>0</v>
      </c>
    </row>
    <row r="3" s="13" customFormat="true" ht="15" hidden="false" customHeight="false" outlineLevel="0" collapsed="false">
      <c r="A3" s="28" t="n">
        <v>2</v>
      </c>
      <c r="B3" s="29"/>
      <c r="C3" s="30"/>
      <c r="D3" s="30"/>
      <c r="E3" s="32"/>
      <c r="F3" s="32"/>
      <c r="G3" s="22"/>
      <c r="H3" s="21"/>
      <c r="I3" s="22"/>
      <c r="J3" s="23" t="n">
        <f aca="false">H3*I3</f>
        <v>0</v>
      </c>
      <c r="K3" s="24" t="n">
        <f aca="false">ROUND(H3*I3*1.2,2)</f>
        <v>0</v>
      </c>
    </row>
    <row r="4" s="13" customFormat="true" ht="15" hidden="false" customHeight="false" outlineLevel="0" collapsed="false">
      <c r="A4" s="28" t="n">
        <v>3</v>
      </c>
      <c r="B4" s="29"/>
      <c r="C4" s="30"/>
      <c r="D4" s="30"/>
      <c r="E4" s="32"/>
      <c r="F4" s="32"/>
      <c r="G4" s="22"/>
      <c r="H4" s="21"/>
      <c r="I4" s="22"/>
      <c r="J4" s="23" t="n">
        <f aca="false">H4*I4</f>
        <v>0</v>
      </c>
      <c r="K4" s="24" t="n">
        <f aca="false">ROUND(H4*I4*1.2,2)</f>
        <v>0</v>
      </c>
    </row>
    <row r="5" s="13" customFormat="true" ht="15" hidden="false" customHeight="false" outlineLevel="0" collapsed="false">
      <c r="A5" s="28" t="n">
        <v>4</v>
      </c>
      <c r="B5" s="29"/>
      <c r="C5" s="30"/>
      <c r="D5" s="30"/>
      <c r="E5" s="32"/>
      <c r="F5" s="32"/>
      <c r="G5" s="22"/>
      <c r="H5" s="21"/>
      <c r="I5" s="22"/>
      <c r="J5" s="23" t="n">
        <f aca="false">H5*I5</f>
        <v>0</v>
      </c>
      <c r="K5" s="24" t="n">
        <f aca="false">ROUND(H5*I5*1.2,2)</f>
        <v>0</v>
      </c>
    </row>
    <row r="6" s="13" customFormat="true" ht="15" hidden="false" customHeight="false" outlineLevel="0" collapsed="false">
      <c r="A6" s="28" t="n">
        <v>5</v>
      </c>
      <c r="B6" s="29"/>
      <c r="C6" s="30"/>
      <c r="D6" s="30"/>
      <c r="E6" s="32"/>
      <c r="F6" s="32"/>
      <c r="G6" s="22"/>
      <c r="H6" s="21"/>
      <c r="I6" s="22"/>
      <c r="J6" s="23" t="n">
        <f aca="false">H6*I6</f>
        <v>0</v>
      </c>
      <c r="K6" s="24" t="n">
        <f aca="false">ROUND(H6*I6*1.2,2)</f>
        <v>0</v>
      </c>
    </row>
    <row r="7" s="13" customFormat="true" ht="15" hidden="false" customHeight="false" outlineLevel="0" collapsed="false">
      <c r="A7" s="28" t="n">
        <v>6</v>
      </c>
      <c r="B7" s="29"/>
      <c r="C7" s="30"/>
      <c r="D7" s="30"/>
      <c r="E7" s="32"/>
      <c r="F7" s="32"/>
      <c r="G7" s="22"/>
      <c r="H7" s="21"/>
      <c r="I7" s="22"/>
      <c r="J7" s="23" t="n">
        <f aca="false">H7*I7</f>
        <v>0</v>
      </c>
      <c r="K7" s="24" t="n">
        <f aca="false">ROUND(H7*I7*1.2,2)</f>
        <v>0</v>
      </c>
    </row>
    <row r="8" s="13" customFormat="true" ht="15" hidden="false" customHeight="false" outlineLevel="0" collapsed="false">
      <c r="A8" s="28" t="n">
        <v>7</v>
      </c>
      <c r="B8" s="29"/>
      <c r="C8" s="30"/>
      <c r="D8" s="30"/>
      <c r="E8" s="32"/>
      <c r="F8" s="32"/>
      <c r="G8" s="22"/>
      <c r="H8" s="21"/>
      <c r="I8" s="22"/>
      <c r="J8" s="23" t="n">
        <f aca="false">H8*I8</f>
        <v>0</v>
      </c>
      <c r="K8" s="24" t="n">
        <f aca="false">ROUND(H8*I8*1.2,2)</f>
        <v>0</v>
      </c>
    </row>
    <row r="9" s="13" customFormat="true" ht="15" hidden="false" customHeight="false" outlineLevel="0" collapsed="false">
      <c r="A9" s="28" t="n">
        <v>8</v>
      </c>
      <c r="B9" s="29"/>
      <c r="C9" s="30"/>
      <c r="D9" s="30"/>
      <c r="E9" s="32"/>
      <c r="F9" s="32"/>
      <c r="G9" s="22"/>
      <c r="H9" s="21"/>
      <c r="I9" s="22"/>
      <c r="J9" s="23" t="n">
        <f aca="false">H9*I9</f>
        <v>0</v>
      </c>
      <c r="K9" s="24" t="n">
        <f aca="false">ROUND(H9*I9*1.2,2)</f>
        <v>0</v>
      </c>
    </row>
    <row r="10" s="13" customFormat="true" ht="15" hidden="false" customHeight="false" outlineLevel="0" collapsed="false">
      <c r="A10" s="28" t="n">
        <v>9</v>
      </c>
      <c r="B10" s="29"/>
      <c r="C10" s="30"/>
      <c r="D10" s="30"/>
      <c r="E10" s="32"/>
      <c r="F10" s="32"/>
      <c r="G10" s="22"/>
      <c r="H10" s="21"/>
      <c r="I10" s="22"/>
      <c r="J10" s="23" t="n">
        <f aca="false">H10*I10</f>
        <v>0</v>
      </c>
      <c r="K10" s="24" t="n">
        <f aca="false">ROUND(H10*I10*1.2,2)</f>
        <v>0</v>
      </c>
    </row>
    <row r="11" s="13" customFormat="true" ht="15" hidden="false" customHeight="false" outlineLevel="0" collapsed="false">
      <c r="A11" s="28" t="n">
        <v>10</v>
      </c>
      <c r="B11" s="29"/>
      <c r="C11" s="30"/>
      <c r="D11" s="31"/>
      <c r="E11" s="32"/>
      <c r="F11" s="32"/>
      <c r="G11" s="22"/>
      <c r="H11" s="21"/>
      <c r="I11" s="22"/>
      <c r="J11" s="23" t="n">
        <f aca="false">H11*I11</f>
        <v>0</v>
      </c>
      <c r="K11" s="24" t="n">
        <f aca="false">ROUND(H11*I11*1.2,2)</f>
        <v>0</v>
      </c>
    </row>
    <row r="12" customFormat="false" ht="15" hidden="false" customHeight="false" outlineLevel="0" collapsed="false">
      <c r="A12" s="28" t="n">
        <v>11</v>
      </c>
      <c r="B12" s="33" t="s">
        <v>63</v>
      </c>
      <c r="C12" s="31" t="s">
        <v>26</v>
      </c>
      <c r="D12" s="31" t="s">
        <v>64</v>
      </c>
      <c r="E12" s="32"/>
      <c r="F12" s="32"/>
      <c r="G12" s="22"/>
      <c r="H12" s="21"/>
      <c r="I12" s="22"/>
      <c r="J12" s="23" t="n">
        <f aca="false">H12*I12</f>
        <v>0</v>
      </c>
      <c r="K12" s="24" t="n">
        <f aca="false">ROUND(H12*I12*1.2,2)</f>
        <v>0</v>
      </c>
    </row>
    <row r="13" customFormat="false" ht="15" hidden="false" customHeight="false" outlineLevel="0" collapsed="false">
      <c r="A13" s="28" t="n">
        <v>12</v>
      </c>
      <c r="B13" s="33"/>
      <c r="C13" s="31"/>
      <c r="D13" s="31"/>
      <c r="E13" s="32"/>
      <c r="F13" s="32"/>
      <c r="G13" s="22"/>
      <c r="H13" s="21"/>
      <c r="I13" s="22"/>
      <c r="J13" s="23" t="n">
        <f aca="false">H13*I13</f>
        <v>0</v>
      </c>
      <c r="K13" s="24" t="n">
        <f aca="false">ROUND(H13*I13*1.2,2)</f>
        <v>0</v>
      </c>
    </row>
    <row r="14" customFormat="false" ht="15" hidden="false" customHeight="false" outlineLevel="0" collapsed="false">
      <c r="A14" s="28" t="n">
        <v>13</v>
      </c>
      <c r="B14" s="33"/>
      <c r="C14" s="31"/>
      <c r="D14" s="31"/>
      <c r="E14" s="32"/>
      <c r="F14" s="32"/>
      <c r="G14" s="22"/>
      <c r="H14" s="21"/>
      <c r="I14" s="22"/>
      <c r="J14" s="23" t="n">
        <f aca="false">H14*I14</f>
        <v>0</v>
      </c>
      <c r="K14" s="24" t="n">
        <f aca="false">ROUND(H14*I14*1.2,2)</f>
        <v>0</v>
      </c>
    </row>
    <row r="15" customFormat="false" ht="15" hidden="false" customHeight="false" outlineLevel="0" collapsed="false">
      <c r="A15" s="28" t="n">
        <v>14</v>
      </c>
      <c r="B15" s="33"/>
      <c r="C15" s="31"/>
      <c r="D15" s="31"/>
      <c r="E15" s="32"/>
      <c r="F15" s="32"/>
      <c r="G15" s="22"/>
      <c r="H15" s="21"/>
      <c r="I15" s="22"/>
      <c r="J15" s="23" t="n">
        <f aca="false">H15*I15</f>
        <v>0</v>
      </c>
      <c r="K15" s="24" t="n">
        <f aca="false">ROUND(H15*I15*1.2,2)</f>
        <v>0</v>
      </c>
    </row>
    <row r="16" customFormat="false" ht="15" hidden="false" customHeight="false" outlineLevel="0" collapsed="false">
      <c r="A16" s="28" t="n">
        <v>15</v>
      </c>
      <c r="B16" s="33"/>
      <c r="C16" s="31"/>
      <c r="D16" s="31"/>
      <c r="E16" s="32"/>
      <c r="F16" s="32"/>
      <c r="G16" s="22"/>
      <c r="H16" s="21"/>
      <c r="I16" s="22"/>
      <c r="J16" s="23" t="n">
        <f aca="false">H16*I16</f>
        <v>0</v>
      </c>
      <c r="K16" s="24" t="n">
        <f aca="false">ROUND(H16*I16*1.2,2)</f>
        <v>0</v>
      </c>
    </row>
    <row r="17" customFormat="false" ht="15" hidden="false" customHeight="false" outlineLevel="0" collapsed="false">
      <c r="A17" s="28" t="n">
        <v>16</v>
      </c>
      <c r="B17" s="33"/>
      <c r="C17" s="31"/>
      <c r="D17" s="31"/>
      <c r="E17" s="32"/>
      <c r="F17" s="32"/>
      <c r="G17" s="22"/>
      <c r="H17" s="21"/>
      <c r="I17" s="22"/>
      <c r="J17" s="23" t="n">
        <f aca="false">H17*I17</f>
        <v>0</v>
      </c>
      <c r="K17" s="24" t="n">
        <f aca="false">ROUND(H17*I17*1.2,2)</f>
        <v>0</v>
      </c>
    </row>
    <row r="18" customFormat="false" ht="15" hidden="false" customHeight="false" outlineLevel="0" collapsed="false">
      <c r="A18" s="28" t="n">
        <v>17</v>
      </c>
      <c r="B18" s="33"/>
      <c r="C18" s="31"/>
      <c r="D18" s="31"/>
      <c r="E18" s="32"/>
      <c r="F18" s="32"/>
      <c r="G18" s="22"/>
      <c r="H18" s="21"/>
      <c r="I18" s="22"/>
      <c r="J18" s="23" t="n">
        <f aca="false">H18*I18</f>
        <v>0</v>
      </c>
      <c r="K18" s="24" t="n">
        <f aca="false">ROUND(H18*I18*1.2,2)</f>
        <v>0</v>
      </c>
    </row>
    <row r="19" customFormat="false" ht="15" hidden="false" customHeight="false" outlineLevel="0" collapsed="false">
      <c r="A19" s="28" t="n">
        <v>18</v>
      </c>
      <c r="B19" s="33"/>
      <c r="C19" s="31"/>
      <c r="D19" s="31"/>
      <c r="E19" s="32"/>
      <c r="F19" s="32"/>
      <c r="G19" s="22"/>
      <c r="H19" s="21"/>
      <c r="I19" s="22"/>
      <c r="J19" s="23" t="n">
        <f aca="false">H19*I19</f>
        <v>0</v>
      </c>
      <c r="K19" s="24" t="n">
        <f aca="false">ROUND(H19*I19*1.2,2)</f>
        <v>0</v>
      </c>
    </row>
    <row r="20" customFormat="false" ht="15" hidden="false" customHeight="false" outlineLevel="0" collapsed="false">
      <c r="A20" s="28" t="n">
        <v>19</v>
      </c>
      <c r="B20" s="33"/>
      <c r="C20" s="31"/>
      <c r="D20" s="31"/>
      <c r="E20" s="32"/>
      <c r="F20" s="32"/>
      <c r="G20" s="22"/>
      <c r="H20" s="21"/>
      <c r="I20" s="22"/>
      <c r="J20" s="23" t="n">
        <f aca="false">H20*I20</f>
        <v>0</v>
      </c>
      <c r="K20" s="24" t="n">
        <f aca="false">ROUND(H20*I20*1.2,2)</f>
        <v>0</v>
      </c>
    </row>
    <row r="21" customFormat="false" ht="15" hidden="false" customHeight="false" outlineLevel="0" collapsed="false">
      <c r="A21" s="28" t="n">
        <v>20</v>
      </c>
      <c r="B21" s="33"/>
      <c r="C21" s="31"/>
      <c r="D21" s="31"/>
      <c r="E21" s="32"/>
      <c r="F21" s="32"/>
      <c r="G21" s="22"/>
      <c r="H21" s="21"/>
      <c r="I21" s="22"/>
      <c r="J21" s="23" t="n">
        <f aca="false">H21*I21</f>
        <v>0</v>
      </c>
      <c r="K21" s="24" t="n">
        <f aca="false">ROUND(H21*I21*1.2,2)</f>
        <v>0</v>
      </c>
    </row>
  </sheetData>
  <mergeCells count="6">
    <mergeCell ref="B2:B11"/>
    <mergeCell ref="C2:C11"/>
    <mergeCell ref="D2:D11"/>
    <mergeCell ref="B12:B21"/>
    <mergeCell ref="C12:C21"/>
    <mergeCell ref="D12:D21"/>
  </mergeCells>
  <dataValidations count="3">
    <dataValidation allowBlank="true" operator="between" showDropDown="false" showErrorMessage="true" showInputMessage="true" sqref="F2:F21" type="list">
      <formula1>Nákladová_položka</formula1>
      <formula2>0</formula2>
    </dataValidation>
    <dataValidation allowBlank="true" operator="between" showDropDown="false" showErrorMessage="true" showInputMessage="true" sqref="G2:G21" type="list">
      <formula1>"MD,KS,projekt,Osobohodina"</formula1>
      <formula2>0</formula2>
    </dataValidation>
    <dataValidation allowBlank="true" operator="between" showDropDown="false" showErrorMessage="true" showInputMessage="true" sqref="C2 C12" type="list">
      <formula1>Skyty_harok!$A$33</formula1>
      <formula2>0</formula2>
    </dataValidation>
  </dataValidations>
  <printOptions headings="false" gridLines="false" gridLinesSet="true" horizontalCentered="true" verticalCentered="false"/>
  <pageMargins left="0.590277777777778" right="0.590277777777778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6.57"/>
  </cols>
  <sheetData>
    <row r="1" customFormat="false" ht="15" hidden="false" customHeight="false" outlineLevel="0" collapsed="false">
      <c r="A1" s="0" t="s">
        <v>65</v>
      </c>
    </row>
    <row r="2" customFormat="false" ht="15" hidden="false" customHeight="false" outlineLevel="0" collapsed="false">
      <c r="A2" s="0" t="s">
        <v>66</v>
      </c>
    </row>
    <row r="3" customFormat="false" ht="15" hidden="false" customHeight="false" outlineLevel="0" collapsed="false">
      <c r="A3" s="0" t="s">
        <v>67</v>
      </c>
    </row>
    <row r="4" customFormat="false" ht="15" hidden="false" customHeight="false" outlineLevel="0" collapsed="false">
      <c r="A4" s="0" t="s">
        <v>68</v>
      </c>
    </row>
    <row r="5" customFormat="false" ht="15" hidden="false" customHeight="false" outlineLevel="0" collapsed="false">
      <c r="A5" s="0" t="s">
        <v>69</v>
      </c>
    </row>
    <row r="6" customFormat="false" ht="15" hidden="false" customHeight="false" outlineLevel="0" collapsed="false">
      <c r="A6" s="0" t="s">
        <v>70</v>
      </c>
    </row>
    <row r="7" customFormat="false" ht="15" hidden="false" customHeight="false" outlineLevel="0" collapsed="false">
      <c r="A7" s="0" t="s">
        <v>30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1.42"/>
    <col collapsed="false" customWidth="true" hidden="false" outlineLevel="0" max="3" min="3" style="1" width="30.7"/>
    <col collapsed="false" customWidth="false" hidden="false" outlineLevel="0" max="5" min="4" style="1" width="8.86"/>
    <col collapsed="false" customWidth="true" hidden="false" outlineLevel="0" max="6" min="6" style="1" width="12.29"/>
    <col collapsed="false" customWidth="true" hidden="false" outlineLevel="0" max="8" min="7" style="1" width="16.29"/>
    <col collapsed="false" customWidth="false" hidden="false" outlineLevel="0" max="1024" min="9" style="1" width="8.86"/>
  </cols>
  <sheetData>
    <row r="1" customFormat="false" ht="45" hidden="false" customHeight="false" outlineLevel="0" collapsed="false">
      <c r="A1" s="14" t="s">
        <v>13</v>
      </c>
      <c r="B1" s="14" t="s">
        <v>14</v>
      </c>
      <c r="C1" s="34" t="s">
        <v>6</v>
      </c>
      <c r="D1" s="34" t="s">
        <v>71</v>
      </c>
      <c r="E1" s="34" t="s">
        <v>72</v>
      </c>
      <c r="F1" s="15" t="s">
        <v>21</v>
      </c>
      <c r="G1" s="15" t="s">
        <v>23</v>
      </c>
      <c r="H1" s="15" t="s">
        <v>24</v>
      </c>
    </row>
    <row r="2" customFormat="false" ht="15" hidden="false" customHeight="false" outlineLevel="0" collapsed="false">
      <c r="A2" s="8" t="n">
        <v>1</v>
      </c>
      <c r="B2" s="8" t="s">
        <v>25</v>
      </c>
      <c r="C2" s="35" t="s">
        <v>73</v>
      </c>
      <c r="D2" s="35" t="s">
        <v>74</v>
      </c>
      <c r="E2" s="35" t="n">
        <v>48</v>
      </c>
      <c r="F2" s="36"/>
      <c r="G2" s="37" t="n">
        <f aca="false">E2*F2</f>
        <v>0</v>
      </c>
      <c r="H2" s="37" t="n">
        <f aca="false">G2*1.2</f>
        <v>0</v>
      </c>
    </row>
    <row r="3" customFormat="false" ht="15" hidden="false" customHeight="false" outlineLevel="0" collapsed="false">
      <c r="A3" s="8" t="n">
        <v>2</v>
      </c>
      <c r="B3" s="8" t="s">
        <v>63</v>
      </c>
      <c r="C3" s="35" t="s">
        <v>73</v>
      </c>
      <c r="D3" s="35" t="s">
        <v>74</v>
      </c>
      <c r="E3" s="35" t="n">
        <v>48</v>
      </c>
      <c r="F3" s="36"/>
      <c r="G3" s="37" t="n">
        <f aca="false">E3*F3</f>
        <v>0</v>
      </c>
      <c r="H3" s="37" t="n">
        <f aca="false">G3*1.2</f>
        <v>0</v>
      </c>
    </row>
  </sheetData>
  <printOptions headings="false" gridLines="false" gridLinesSet="true" horizontalCentered="true" verticalCentered="false"/>
  <pageMargins left="0.590277777777778" right="0.590277777777778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" activeCellId="0" sqref="H1"/>
    </sheetView>
  </sheetViews>
  <sheetFormatPr defaultColWidth="8.8671875" defaultRowHeight="15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11.42"/>
    <col collapsed="false" customWidth="true" hidden="false" outlineLevel="0" max="3" min="3" style="1" width="30.7"/>
    <col collapsed="false" customWidth="false" hidden="false" outlineLevel="0" max="5" min="4" style="1" width="8.86"/>
    <col collapsed="false" customWidth="true" hidden="false" outlineLevel="0" max="6" min="6" style="1" width="12.29"/>
    <col collapsed="false" customWidth="true" hidden="false" outlineLevel="0" max="8" min="7" style="1" width="16.29"/>
    <col collapsed="false" customWidth="false" hidden="false" outlineLevel="0" max="1024" min="9" style="1" width="8.86"/>
  </cols>
  <sheetData>
    <row r="1" customFormat="false" ht="45" hidden="false" customHeight="false" outlineLevel="0" collapsed="false">
      <c r="A1" s="14" t="s">
        <v>13</v>
      </c>
      <c r="B1" s="14" t="s">
        <v>14</v>
      </c>
      <c r="C1" s="34" t="s">
        <v>6</v>
      </c>
      <c r="D1" s="34" t="s">
        <v>71</v>
      </c>
      <c r="E1" s="34" t="s">
        <v>72</v>
      </c>
      <c r="F1" s="15" t="s">
        <v>21</v>
      </c>
      <c r="G1" s="15" t="s">
        <v>23</v>
      </c>
      <c r="H1" s="15" t="s">
        <v>24</v>
      </c>
    </row>
    <row r="2" customFormat="false" ht="15" hidden="false" customHeight="false" outlineLevel="0" collapsed="false">
      <c r="A2" s="8" t="n">
        <v>1</v>
      </c>
      <c r="B2" s="8" t="s">
        <v>25</v>
      </c>
      <c r="C2" s="35" t="s">
        <v>75</v>
      </c>
      <c r="D2" s="35" t="s">
        <v>76</v>
      </c>
      <c r="E2" s="35" t="n">
        <v>200</v>
      </c>
      <c r="F2" s="36"/>
      <c r="G2" s="37" t="n">
        <f aca="false">E2*F2</f>
        <v>0</v>
      </c>
      <c r="H2" s="37" t="n">
        <f aca="false">G2*1.2</f>
        <v>0</v>
      </c>
    </row>
    <row r="3" customFormat="false" ht="15" hidden="false" customHeight="false" outlineLevel="0" collapsed="false">
      <c r="A3" s="8" t="n">
        <v>2</v>
      </c>
      <c r="B3" s="8" t="s">
        <v>63</v>
      </c>
      <c r="C3" s="35" t="s">
        <v>75</v>
      </c>
      <c r="D3" s="35" t="s">
        <v>76</v>
      </c>
      <c r="E3" s="35" t="n">
        <v>200</v>
      </c>
      <c r="F3" s="36"/>
      <c r="G3" s="37" t="n">
        <f aca="false">E3*F3</f>
        <v>0</v>
      </c>
      <c r="H3" s="37" t="n">
        <f aca="false">G3*1.2</f>
        <v>0</v>
      </c>
    </row>
  </sheetData>
  <printOptions headings="false" gridLines="false" gridLinesSet="true" horizontalCentered="true" verticalCentered="false"/>
  <pageMargins left="0.590277777777778" right="0.590277777777778" top="0.7875" bottom="0.7875" header="0.511805555555555" footer="0.511805555555555"/>
  <pageSetup paperSize="9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7" activeCellId="0" sqref="L17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38" t="s">
        <v>27</v>
      </c>
    </row>
    <row r="2" customFormat="false" ht="15" hidden="false" customHeight="false" outlineLevel="0" collapsed="false">
      <c r="A2" s="39" t="s">
        <v>77</v>
      </c>
    </row>
    <row r="3" customFormat="false" ht="15" hidden="false" customHeight="false" outlineLevel="0" collapsed="false">
      <c r="A3" s="39" t="s">
        <v>78</v>
      </c>
    </row>
    <row r="4" customFormat="false" ht="15" hidden="false" customHeight="false" outlineLevel="0" collapsed="false">
      <c r="A4" s="39" t="s">
        <v>79</v>
      </c>
    </row>
    <row r="6" customFormat="false" ht="15" hidden="false" customHeight="false" outlineLevel="0" collapsed="false">
      <c r="A6" s="38" t="s">
        <v>80</v>
      </c>
    </row>
    <row r="7" customFormat="false" ht="15" hidden="false" customHeight="false" outlineLevel="0" collapsed="false">
      <c r="A7" s="39" t="s">
        <v>81</v>
      </c>
    </row>
    <row r="8" customFormat="false" ht="15" hidden="false" customHeight="false" outlineLevel="0" collapsed="false">
      <c r="A8" s="39" t="s">
        <v>82</v>
      </c>
    </row>
    <row r="9" customFormat="false" ht="15" hidden="false" customHeight="false" outlineLevel="0" collapsed="false">
      <c r="A9" s="39" t="s">
        <v>83</v>
      </c>
    </row>
    <row r="11" customFormat="false" ht="15" hidden="false" customHeight="false" outlineLevel="0" collapsed="false">
      <c r="A11" s="38" t="s">
        <v>42</v>
      </c>
    </row>
    <row r="12" customFormat="false" ht="15" hidden="false" customHeight="false" outlineLevel="0" collapsed="false">
      <c r="A12" s="39" t="s">
        <v>84</v>
      </c>
    </row>
    <row r="13" customFormat="false" ht="15" hidden="false" customHeight="false" outlineLevel="0" collapsed="false">
      <c r="A13" s="39" t="s">
        <v>85</v>
      </c>
    </row>
    <row r="14" customFormat="false" ht="15" hidden="false" customHeight="false" outlineLevel="0" collapsed="false">
      <c r="A14" s="39" t="s">
        <v>86</v>
      </c>
    </row>
    <row r="16" customFormat="false" ht="14.45" hidden="false" customHeight="false" outlineLevel="0" collapsed="false">
      <c r="A16" s="38" t="s">
        <v>51</v>
      </c>
    </row>
    <row r="17" customFormat="false" ht="15" hidden="false" customHeight="false" outlineLevel="0" collapsed="false">
      <c r="A17" s="39" t="s">
        <v>87</v>
      </c>
    </row>
    <row r="18" customFormat="false" ht="15" hidden="false" customHeight="false" outlineLevel="0" collapsed="false">
      <c r="A18" s="39" t="s">
        <v>88</v>
      </c>
    </row>
    <row r="19" customFormat="false" ht="15" hidden="false" customHeight="false" outlineLevel="0" collapsed="false">
      <c r="A19" s="39" t="s">
        <v>89</v>
      </c>
    </row>
    <row r="21" customFormat="false" ht="14.45" hidden="false" customHeight="false" outlineLevel="0" collapsed="false">
      <c r="A21" s="38" t="s">
        <v>58</v>
      </c>
    </row>
    <row r="22" customFormat="false" ht="15" hidden="false" customHeight="false" outlineLevel="0" collapsed="false">
      <c r="A22" s="39" t="s">
        <v>90</v>
      </c>
    </row>
    <row r="23" customFormat="false" ht="15" hidden="false" customHeight="false" outlineLevel="0" collapsed="false">
      <c r="A23" s="39" t="s">
        <v>91</v>
      </c>
    </row>
    <row r="24" customFormat="false" ht="15" hidden="false" customHeight="false" outlineLevel="0" collapsed="false">
      <c r="A24" s="39" t="s">
        <v>92</v>
      </c>
    </row>
    <row r="26" customFormat="false" ht="14.45" hidden="false" customHeight="false" outlineLevel="0" collapsed="false">
      <c r="A26" s="38" t="s">
        <v>93</v>
      </c>
    </row>
    <row r="27" customFormat="false" ht="15" hidden="false" customHeight="false" outlineLevel="0" collapsed="false">
      <c r="A27" s="39" t="s">
        <v>93</v>
      </c>
    </row>
    <row r="29" customFormat="false" ht="15" hidden="false" customHeight="false" outlineLevel="0" collapsed="false">
      <c r="A29" s="38" t="s">
        <v>94</v>
      </c>
    </row>
    <row r="30" customFormat="false" ht="15" hidden="false" customHeight="false" outlineLevel="0" collapsed="false">
      <c r="A30" s="39" t="s">
        <v>94</v>
      </c>
    </row>
    <row r="33" customFormat="false" ht="15" hidden="false" customHeight="false" outlineLevel="0" collapsed="false">
      <c r="A33" s="0" t="s">
        <v>26</v>
      </c>
    </row>
    <row r="34" customFormat="false" ht="15" hidden="false" customHeight="false" outlineLevel="0" collapsed="false">
      <c r="A34" s="0" t="s">
        <v>95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86B5DF7701EE4AA80E67CC0883F0BF" ma:contentTypeVersion="13" ma:contentTypeDescription="Umožňuje vytvoriť nový dokument." ma:contentTypeScope="" ma:versionID="dbaf7c1ed6b808b1864ad5a1da67fc3a">
  <xsd:schema xmlns:xsd="http://www.w3.org/2001/XMLSchema" xmlns:xs="http://www.w3.org/2001/XMLSchema" xmlns:p="http://schemas.microsoft.com/office/2006/metadata/properties" xmlns:ns3="688bfbc7-2233-4771-b382-49210e890777" xmlns:ns4="9f345b67-ec5a-49e0-92fa-00cc31510a0e" targetNamespace="http://schemas.microsoft.com/office/2006/metadata/properties" ma:root="true" ma:fieldsID="76518d3c9cdcd43418804bde91b4b1e4" ns3:_="" ns4:_="">
    <xsd:import namespace="688bfbc7-2233-4771-b382-49210e890777"/>
    <xsd:import namespace="9f345b67-ec5a-49e0-92fa-00cc31510a0e"/>
    <xsd:element name="properties">
      <xsd:complexType>
        <xsd:sequence>
          <xsd:element name="documentManagement">
            <xsd:complexType>
              <xsd:all>
                <xsd:element ref="ns3:SharedWithDetails" minOccurs="0"/>
                <xsd:element ref="ns3:SharingHintHash" minOccurs="0"/>
                <xsd:element ref="ns3:SharedWithUser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bfbc7-2233-4771-b382-49210e890777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Zdieľané s podrobnosťam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9" nillable="true" ma:displayName="Príkaz hash indikátora zdieľania" ma:description="" ma:hidden="true" ma:internalName="SharingHintHash" ma:readOnly="true">
      <xsd:simpleType>
        <xsd:restriction base="dms:Text"/>
      </xsd:simpleType>
    </xsd:element>
    <xsd:element name="SharedWithUsers" ma:index="10" nillable="true" ma:displayName="Zdieľa sa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astSharedByUser" ma:index="11" nillable="true" ma:displayName="Naposledy zdieľal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Naposledy zdieľané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45b67-ec5a-49e0-92fa-00cc31510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6CF859-F2A4-4D00-BE29-3B60F7499F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bfbc7-2233-4771-b382-49210e890777"/>
    <ds:schemaRef ds:uri="9f345b67-ec5a-49e0-92fa-00cc31510a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A65C12-F0C4-4237-8B16-5B0D8E5C1D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BB916D-C20A-4219-B515-18077DCD8A55}">
  <ds:schemaRefs>
    <ds:schemaRef ds:uri="http://schemas.microsoft.com/office/infopath/2007/PartnerControls"/>
    <ds:schemaRef ds:uri="9f345b67-ec5a-49e0-92fa-00cc31510a0e"/>
    <ds:schemaRef ds:uri="688bfbc7-2233-4771-b382-49210e890777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2017-12-04T10:18:25Z</dcterms:created>
  <dc:creator>Stanislav Uhrin</dc:creator>
  <dc:description/>
  <dc:language>sk-SK</dc:language>
  <cp:lastModifiedBy>Rastislav Machel</cp:lastModifiedBy>
  <cp:lastPrinted>2017-12-04T12:11:26Z</cp:lastPrinted>
  <dcterms:modified xsi:type="dcterms:W3CDTF">2021-02-26T11:17:30Z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0x0101005186B5DF7701EE4AA80E67CC0883F0BF</vt:lpwstr>
  </property>
</Properties>
</file>