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600" windowHeight="9735" firstSheet="8" activeTab="24"/>
  </bookViews>
  <sheets>
    <sheet name="Jan" sheetId="1" r:id="rId1"/>
    <sheet name="Feb" sheetId="5" r:id="rId2"/>
    <sheet name="Mar" sheetId="9" r:id="rId3"/>
    <sheet name="Apr" sheetId="10" r:id="rId4"/>
    <sheet name="Máj" sheetId="11" r:id="rId5"/>
    <sheet name="Jún" sheetId="12" r:id="rId6"/>
    <sheet name="Júl" sheetId="13" r:id="rId7"/>
    <sheet name="Aug" sheetId="14" r:id="rId8"/>
    <sheet name="Sep" sheetId="15" r:id="rId9"/>
    <sheet name="Okt" sheetId="16" r:id="rId10"/>
    <sheet name="Nov" sheetId="17" r:id="rId11"/>
    <sheet name="Dec" sheetId="18" r:id="rId12"/>
    <sheet name="Jan s %" sheetId="3" r:id="rId13"/>
    <sheet name="Feb s %" sheetId="6" r:id="rId14"/>
    <sheet name="Mar s %" sheetId="20" r:id="rId15"/>
    <sheet name="Apr s %" sheetId="21" r:id="rId16"/>
    <sheet name="Máj s %" sheetId="27" r:id="rId17"/>
    <sheet name="Jún s %" sheetId="28" r:id="rId18"/>
    <sheet name="Júl s %" sheetId="22" r:id="rId19"/>
    <sheet name="Aug s %" sheetId="23" r:id="rId20"/>
    <sheet name="Sep s %" sheetId="24" r:id="rId21"/>
    <sheet name="Okt s %" sheetId="25" r:id="rId22"/>
    <sheet name="Nov s %" sheetId="26" r:id="rId23"/>
    <sheet name="Dec s %" sheetId="19" r:id="rId24"/>
    <sheet name="SUMAR" sheetId="8" r:id="rId25"/>
  </sheets>
  <definedNames>
    <definedName name="_xlnm.Print_Area" localSheetId="13">'Feb s %'!$A$1:$W$57</definedName>
    <definedName name="_xlnm.Print_Area" localSheetId="12">'Jan s %'!$A$1:$W$57</definedName>
    <definedName name="_xlnm.Print_Area" localSheetId="24">SUMAR!$A$2:$T$56</definedName>
  </definedNames>
  <calcPr calcId="145621"/>
</workbook>
</file>

<file path=xl/calcChain.xml><?xml version="1.0" encoding="utf-8"?>
<calcChain xmlns="http://schemas.openxmlformats.org/spreadsheetml/2006/main">
  <c r="J40" i="6" l="1"/>
  <c r="I40" i="6"/>
  <c r="H40" i="6"/>
  <c r="G40" i="6"/>
  <c r="F40" i="6"/>
  <c r="J39" i="6"/>
  <c r="I39" i="6"/>
  <c r="H39" i="6"/>
  <c r="G39" i="6"/>
  <c r="F39" i="6"/>
  <c r="J38" i="6"/>
  <c r="I38" i="6"/>
  <c r="H38" i="6"/>
  <c r="G38" i="6"/>
  <c r="F38" i="6"/>
  <c r="J37" i="6"/>
  <c r="I37" i="6"/>
  <c r="H37" i="6"/>
  <c r="G37" i="6"/>
  <c r="F37" i="6"/>
  <c r="J36" i="6"/>
  <c r="I36" i="6"/>
  <c r="H36" i="6"/>
  <c r="G36" i="6"/>
  <c r="F36" i="6"/>
  <c r="J35" i="6"/>
  <c r="I35" i="6"/>
  <c r="H35" i="6"/>
  <c r="G35" i="6"/>
  <c r="F35" i="6"/>
  <c r="J34" i="6"/>
  <c r="I34" i="6"/>
  <c r="H34" i="6"/>
  <c r="G34" i="6"/>
  <c r="F34" i="6"/>
  <c r="J33" i="6"/>
  <c r="I33" i="6"/>
  <c r="H33" i="6"/>
  <c r="G33" i="6"/>
  <c r="F33" i="6"/>
  <c r="J32" i="6"/>
  <c r="I32" i="6"/>
  <c r="H32" i="6"/>
  <c r="G32" i="6"/>
  <c r="F32" i="6"/>
  <c r="J31" i="6"/>
  <c r="I31" i="6"/>
  <c r="H31" i="6"/>
  <c r="G31" i="6"/>
  <c r="F31" i="6"/>
  <c r="J30" i="6"/>
  <c r="I30" i="6"/>
  <c r="H30" i="6"/>
  <c r="G30" i="6"/>
  <c r="F30" i="6"/>
  <c r="J29" i="6"/>
  <c r="I29" i="6"/>
  <c r="H29" i="6"/>
  <c r="G29" i="6"/>
  <c r="F29" i="6"/>
  <c r="J28" i="6"/>
  <c r="I28" i="6"/>
  <c r="H28" i="6"/>
  <c r="G28" i="6"/>
  <c r="F28" i="6"/>
  <c r="J27" i="6"/>
  <c r="I27" i="6"/>
  <c r="H27" i="6"/>
  <c r="G27" i="6"/>
  <c r="F27" i="6"/>
  <c r="J26" i="6"/>
  <c r="I26" i="6"/>
  <c r="H26" i="6"/>
  <c r="G26" i="6"/>
  <c r="F26" i="6"/>
  <c r="J25" i="6"/>
  <c r="I25" i="6"/>
  <c r="H25" i="6"/>
  <c r="G25" i="6"/>
  <c r="F25" i="6"/>
  <c r="J24" i="6"/>
  <c r="I24" i="6"/>
  <c r="H24" i="6"/>
  <c r="G24" i="6"/>
  <c r="F24" i="6"/>
  <c r="J23" i="6"/>
  <c r="I23" i="6"/>
  <c r="H23" i="6"/>
  <c r="G23" i="6"/>
  <c r="F23" i="6"/>
  <c r="J22" i="6"/>
  <c r="I22" i="6"/>
  <c r="H22" i="6"/>
  <c r="G22" i="6"/>
  <c r="F22" i="6"/>
  <c r="J21" i="6"/>
  <c r="I21" i="6"/>
  <c r="H21" i="6"/>
  <c r="G21" i="6"/>
  <c r="F21" i="6"/>
  <c r="J20" i="6"/>
  <c r="I20" i="6"/>
  <c r="H20" i="6"/>
  <c r="G20" i="6"/>
  <c r="F20" i="6"/>
  <c r="J19" i="6"/>
  <c r="I19" i="6"/>
  <c r="H19" i="6"/>
  <c r="G19" i="6"/>
  <c r="F19" i="6"/>
  <c r="J18" i="6"/>
  <c r="I18" i="6"/>
  <c r="H18" i="6"/>
  <c r="G18" i="6"/>
  <c r="F18" i="6"/>
  <c r="J17" i="6"/>
  <c r="I17" i="6"/>
  <c r="H17" i="6"/>
  <c r="G17" i="6"/>
  <c r="F17" i="6"/>
  <c r="J16" i="6"/>
  <c r="I16" i="6"/>
  <c r="H16" i="6"/>
  <c r="G16" i="6"/>
  <c r="F16" i="6"/>
  <c r="J15" i="6"/>
  <c r="I15" i="6"/>
  <c r="H15" i="6"/>
  <c r="G15" i="6"/>
  <c r="F15" i="6"/>
  <c r="J14" i="6"/>
  <c r="I14" i="6"/>
  <c r="H14" i="6"/>
  <c r="G14" i="6"/>
  <c r="F14" i="6"/>
  <c r="J13" i="6"/>
  <c r="I13" i="6"/>
  <c r="H13" i="6"/>
  <c r="G13" i="6"/>
  <c r="F13" i="6"/>
  <c r="J12" i="6"/>
  <c r="I12" i="6"/>
  <c r="H12" i="6"/>
  <c r="G12" i="6"/>
  <c r="F12" i="6"/>
  <c r="J11" i="6"/>
  <c r="I11" i="6"/>
  <c r="H11" i="6"/>
  <c r="G11" i="6"/>
  <c r="F11" i="6"/>
  <c r="J40" i="20"/>
  <c r="I40" i="20"/>
  <c r="H40" i="20"/>
  <c r="G40" i="20"/>
  <c r="F40" i="20"/>
  <c r="J39" i="20"/>
  <c r="I39" i="20"/>
  <c r="H39" i="20"/>
  <c r="G39" i="20"/>
  <c r="F39" i="20"/>
  <c r="J38" i="20"/>
  <c r="I38" i="20"/>
  <c r="H38" i="20"/>
  <c r="G38" i="20"/>
  <c r="F38" i="20"/>
  <c r="J37" i="20"/>
  <c r="I37" i="20"/>
  <c r="H37" i="20"/>
  <c r="G37" i="20"/>
  <c r="F37" i="20"/>
  <c r="J36" i="20"/>
  <c r="I36" i="20"/>
  <c r="H36" i="20"/>
  <c r="G36" i="20"/>
  <c r="F36" i="20"/>
  <c r="J35" i="20"/>
  <c r="I35" i="20"/>
  <c r="H35" i="20"/>
  <c r="G35" i="20"/>
  <c r="F35" i="20"/>
  <c r="J34" i="20"/>
  <c r="I34" i="20"/>
  <c r="H34" i="20"/>
  <c r="G34" i="20"/>
  <c r="F34" i="20"/>
  <c r="J33" i="20"/>
  <c r="I33" i="20"/>
  <c r="H33" i="20"/>
  <c r="G33" i="20"/>
  <c r="F33" i="20"/>
  <c r="J32" i="20"/>
  <c r="I32" i="20"/>
  <c r="H32" i="20"/>
  <c r="G32" i="20"/>
  <c r="F32" i="20"/>
  <c r="J31" i="20"/>
  <c r="I31" i="20"/>
  <c r="H31" i="20"/>
  <c r="G31" i="20"/>
  <c r="F31" i="20"/>
  <c r="J30" i="20"/>
  <c r="I30" i="20"/>
  <c r="H30" i="20"/>
  <c r="G30" i="20"/>
  <c r="F30" i="20"/>
  <c r="J29" i="20"/>
  <c r="I29" i="20"/>
  <c r="H29" i="20"/>
  <c r="G29" i="20"/>
  <c r="F29" i="20"/>
  <c r="J28" i="20"/>
  <c r="I28" i="20"/>
  <c r="H28" i="20"/>
  <c r="G28" i="20"/>
  <c r="F28" i="20"/>
  <c r="J27" i="20"/>
  <c r="I27" i="20"/>
  <c r="H27" i="20"/>
  <c r="G27" i="20"/>
  <c r="F27" i="20"/>
  <c r="J26" i="20"/>
  <c r="I26" i="20"/>
  <c r="H26" i="20"/>
  <c r="G26" i="20"/>
  <c r="F26" i="20"/>
  <c r="J25" i="20"/>
  <c r="I25" i="20"/>
  <c r="H25" i="20"/>
  <c r="G25" i="20"/>
  <c r="F25" i="20"/>
  <c r="J24" i="20"/>
  <c r="I24" i="20"/>
  <c r="H24" i="20"/>
  <c r="G24" i="20"/>
  <c r="F24" i="20"/>
  <c r="J23" i="20"/>
  <c r="I23" i="20"/>
  <c r="H23" i="20"/>
  <c r="G23" i="20"/>
  <c r="F23" i="20"/>
  <c r="J22" i="20"/>
  <c r="I22" i="20"/>
  <c r="H22" i="20"/>
  <c r="G22" i="20"/>
  <c r="F22" i="20"/>
  <c r="J21" i="20"/>
  <c r="I21" i="20"/>
  <c r="H21" i="20"/>
  <c r="G21" i="20"/>
  <c r="F21" i="20"/>
  <c r="J20" i="20"/>
  <c r="I20" i="20"/>
  <c r="H20" i="20"/>
  <c r="G20" i="20"/>
  <c r="F20" i="20"/>
  <c r="J19" i="20"/>
  <c r="I19" i="20"/>
  <c r="H19" i="20"/>
  <c r="G19" i="20"/>
  <c r="F19" i="20"/>
  <c r="J18" i="20"/>
  <c r="I18" i="20"/>
  <c r="H18" i="20"/>
  <c r="G18" i="20"/>
  <c r="F18" i="20"/>
  <c r="J17" i="20"/>
  <c r="I17" i="20"/>
  <c r="H17" i="20"/>
  <c r="G17" i="20"/>
  <c r="F17" i="20"/>
  <c r="J16" i="20"/>
  <c r="I16" i="20"/>
  <c r="H16" i="20"/>
  <c r="G16" i="20"/>
  <c r="F16" i="20"/>
  <c r="J15" i="20"/>
  <c r="I15" i="20"/>
  <c r="H15" i="20"/>
  <c r="G15" i="20"/>
  <c r="F15" i="20"/>
  <c r="J14" i="20"/>
  <c r="I14" i="20"/>
  <c r="H14" i="20"/>
  <c r="G14" i="20"/>
  <c r="F14" i="20"/>
  <c r="J13" i="20"/>
  <c r="I13" i="20"/>
  <c r="H13" i="20"/>
  <c r="G13" i="20"/>
  <c r="F13" i="20"/>
  <c r="J12" i="20"/>
  <c r="I12" i="20"/>
  <c r="H12" i="20"/>
  <c r="G12" i="20"/>
  <c r="F12" i="20"/>
  <c r="J11" i="20"/>
  <c r="I11" i="20"/>
  <c r="H11" i="20"/>
  <c r="G11" i="20"/>
  <c r="F11" i="20"/>
  <c r="J40" i="21"/>
  <c r="I40" i="21"/>
  <c r="H40" i="21"/>
  <c r="G40" i="21"/>
  <c r="F40" i="21"/>
  <c r="J39" i="21"/>
  <c r="I39" i="21"/>
  <c r="H39" i="21"/>
  <c r="G39" i="21"/>
  <c r="F39" i="21"/>
  <c r="J38" i="21"/>
  <c r="I38" i="21"/>
  <c r="H38" i="21"/>
  <c r="G38" i="21"/>
  <c r="F38" i="21"/>
  <c r="J37" i="21"/>
  <c r="I37" i="21"/>
  <c r="H37" i="21"/>
  <c r="G37" i="21"/>
  <c r="F37" i="21"/>
  <c r="J36" i="21"/>
  <c r="I36" i="21"/>
  <c r="H36" i="21"/>
  <c r="G36" i="21"/>
  <c r="F36" i="21"/>
  <c r="J35" i="21"/>
  <c r="I35" i="21"/>
  <c r="H35" i="21"/>
  <c r="G35" i="21"/>
  <c r="F35" i="21"/>
  <c r="J34" i="21"/>
  <c r="I34" i="21"/>
  <c r="H34" i="21"/>
  <c r="G34" i="21"/>
  <c r="F34" i="21"/>
  <c r="J33" i="21"/>
  <c r="I33" i="21"/>
  <c r="H33" i="21"/>
  <c r="G33" i="21"/>
  <c r="F33" i="21"/>
  <c r="J32" i="21"/>
  <c r="I32" i="21"/>
  <c r="H32" i="21"/>
  <c r="G32" i="21"/>
  <c r="F32" i="21"/>
  <c r="J31" i="21"/>
  <c r="I31" i="21"/>
  <c r="H31" i="21"/>
  <c r="G31" i="21"/>
  <c r="F31" i="21"/>
  <c r="J30" i="21"/>
  <c r="I30" i="21"/>
  <c r="H30" i="21"/>
  <c r="G30" i="21"/>
  <c r="F30" i="21"/>
  <c r="J29" i="21"/>
  <c r="I29" i="21"/>
  <c r="H29" i="21"/>
  <c r="G29" i="21"/>
  <c r="F29" i="21"/>
  <c r="J28" i="21"/>
  <c r="I28" i="21"/>
  <c r="H28" i="21"/>
  <c r="G28" i="21"/>
  <c r="F28" i="21"/>
  <c r="J27" i="21"/>
  <c r="I27" i="21"/>
  <c r="H27" i="21"/>
  <c r="G27" i="21"/>
  <c r="F27" i="21"/>
  <c r="J26" i="21"/>
  <c r="I26" i="21"/>
  <c r="H26" i="21"/>
  <c r="G26" i="21"/>
  <c r="F26" i="21"/>
  <c r="J25" i="21"/>
  <c r="I25" i="21"/>
  <c r="H25" i="21"/>
  <c r="G25" i="21"/>
  <c r="F25" i="21"/>
  <c r="J24" i="21"/>
  <c r="I24" i="21"/>
  <c r="H24" i="21"/>
  <c r="G24" i="21"/>
  <c r="F24" i="21"/>
  <c r="J23" i="21"/>
  <c r="I23" i="21"/>
  <c r="H23" i="21"/>
  <c r="G23" i="21"/>
  <c r="F23" i="21"/>
  <c r="J22" i="21"/>
  <c r="I22" i="21"/>
  <c r="H22" i="21"/>
  <c r="G22" i="21"/>
  <c r="F22" i="21"/>
  <c r="J21" i="21"/>
  <c r="I21" i="21"/>
  <c r="H21" i="21"/>
  <c r="G21" i="21"/>
  <c r="F21" i="21"/>
  <c r="J20" i="21"/>
  <c r="I20" i="21"/>
  <c r="H20" i="21"/>
  <c r="G20" i="21"/>
  <c r="F20" i="21"/>
  <c r="J19" i="21"/>
  <c r="I19" i="21"/>
  <c r="H19" i="21"/>
  <c r="G19" i="21"/>
  <c r="F19" i="21"/>
  <c r="J18" i="21"/>
  <c r="I18" i="21"/>
  <c r="H18" i="21"/>
  <c r="G18" i="21"/>
  <c r="F18" i="21"/>
  <c r="J17" i="21"/>
  <c r="I17" i="21"/>
  <c r="H17" i="21"/>
  <c r="G17" i="21"/>
  <c r="F17" i="21"/>
  <c r="J16" i="21"/>
  <c r="I16" i="21"/>
  <c r="H16" i="21"/>
  <c r="G16" i="21"/>
  <c r="F16" i="21"/>
  <c r="J15" i="21"/>
  <c r="I15" i="21"/>
  <c r="H15" i="21"/>
  <c r="G15" i="21"/>
  <c r="F15" i="21"/>
  <c r="J14" i="21"/>
  <c r="I14" i="21"/>
  <c r="H14" i="21"/>
  <c r="G14" i="21"/>
  <c r="F14" i="21"/>
  <c r="J13" i="21"/>
  <c r="I13" i="21"/>
  <c r="H13" i="21"/>
  <c r="G13" i="21"/>
  <c r="F13" i="21"/>
  <c r="J12" i="21"/>
  <c r="I12" i="21"/>
  <c r="H12" i="21"/>
  <c r="G12" i="21"/>
  <c r="F12" i="21"/>
  <c r="J11" i="21"/>
  <c r="I11" i="21"/>
  <c r="H11" i="21"/>
  <c r="G11" i="21"/>
  <c r="F11" i="21"/>
  <c r="J40" i="27"/>
  <c r="I40" i="27"/>
  <c r="H40" i="27"/>
  <c r="G40" i="27"/>
  <c r="F40" i="27"/>
  <c r="J39" i="27"/>
  <c r="I39" i="27"/>
  <c r="H39" i="27"/>
  <c r="G39" i="27"/>
  <c r="F39" i="27"/>
  <c r="J38" i="27"/>
  <c r="I38" i="27"/>
  <c r="H38" i="27"/>
  <c r="G38" i="27"/>
  <c r="F38" i="27"/>
  <c r="J37" i="27"/>
  <c r="I37" i="27"/>
  <c r="H37" i="27"/>
  <c r="G37" i="27"/>
  <c r="F37" i="27"/>
  <c r="J36" i="27"/>
  <c r="I36" i="27"/>
  <c r="H36" i="27"/>
  <c r="G36" i="27"/>
  <c r="F36" i="27"/>
  <c r="J35" i="27"/>
  <c r="I35" i="27"/>
  <c r="H35" i="27"/>
  <c r="G35" i="27"/>
  <c r="F35" i="27"/>
  <c r="J34" i="27"/>
  <c r="I34" i="27"/>
  <c r="H34" i="27"/>
  <c r="G34" i="27"/>
  <c r="F34" i="27"/>
  <c r="J33" i="27"/>
  <c r="I33" i="27"/>
  <c r="H33" i="27"/>
  <c r="G33" i="27"/>
  <c r="F33" i="27"/>
  <c r="J32" i="27"/>
  <c r="I32" i="27"/>
  <c r="H32" i="27"/>
  <c r="G32" i="27"/>
  <c r="F32" i="27"/>
  <c r="J31" i="27"/>
  <c r="I31" i="27"/>
  <c r="H31" i="27"/>
  <c r="G31" i="27"/>
  <c r="F31" i="27"/>
  <c r="J30" i="27"/>
  <c r="I30" i="27"/>
  <c r="H30" i="27"/>
  <c r="G30" i="27"/>
  <c r="F30" i="27"/>
  <c r="J29" i="27"/>
  <c r="I29" i="27"/>
  <c r="H29" i="27"/>
  <c r="G29" i="27"/>
  <c r="F29" i="27"/>
  <c r="J28" i="27"/>
  <c r="I28" i="27"/>
  <c r="H28" i="27"/>
  <c r="G28" i="27"/>
  <c r="F28" i="27"/>
  <c r="J27" i="27"/>
  <c r="I27" i="27"/>
  <c r="H27" i="27"/>
  <c r="G27" i="27"/>
  <c r="F27" i="27"/>
  <c r="J26" i="27"/>
  <c r="I26" i="27"/>
  <c r="H26" i="27"/>
  <c r="G26" i="27"/>
  <c r="F26" i="27"/>
  <c r="J25" i="27"/>
  <c r="I25" i="27"/>
  <c r="H25" i="27"/>
  <c r="G25" i="27"/>
  <c r="F25" i="27"/>
  <c r="J24" i="27"/>
  <c r="I24" i="27"/>
  <c r="H24" i="27"/>
  <c r="G24" i="27"/>
  <c r="F24" i="27"/>
  <c r="J23" i="27"/>
  <c r="I23" i="27"/>
  <c r="H23" i="27"/>
  <c r="G23" i="27"/>
  <c r="F23" i="27"/>
  <c r="J22" i="27"/>
  <c r="I22" i="27"/>
  <c r="H22" i="27"/>
  <c r="G22" i="27"/>
  <c r="F22" i="27"/>
  <c r="J21" i="27"/>
  <c r="I21" i="27"/>
  <c r="H21" i="27"/>
  <c r="G21" i="27"/>
  <c r="F21" i="27"/>
  <c r="J20" i="27"/>
  <c r="I20" i="27"/>
  <c r="H20" i="27"/>
  <c r="G20" i="27"/>
  <c r="F20" i="27"/>
  <c r="J19" i="27"/>
  <c r="I19" i="27"/>
  <c r="H19" i="27"/>
  <c r="G19" i="27"/>
  <c r="F19" i="27"/>
  <c r="J18" i="27"/>
  <c r="I18" i="27"/>
  <c r="H18" i="27"/>
  <c r="G18" i="27"/>
  <c r="F18" i="27"/>
  <c r="J17" i="27"/>
  <c r="I17" i="27"/>
  <c r="H17" i="27"/>
  <c r="G17" i="27"/>
  <c r="F17" i="27"/>
  <c r="J16" i="27"/>
  <c r="I16" i="27"/>
  <c r="H16" i="27"/>
  <c r="G16" i="27"/>
  <c r="F16" i="27"/>
  <c r="J15" i="27"/>
  <c r="I15" i="27"/>
  <c r="H15" i="27"/>
  <c r="G15" i="27"/>
  <c r="F15" i="27"/>
  <c r="J14" i="27"/>
  <c r="I14" i="27"/>
  <c r="H14" i="27"/>
  <c r="G14" i="27"/>
  <c r="F14" i="27"/>
  <c r="J13" i="27"/>
  <c r="I13" i="27"/>
  <c r="H13" i="27"/>
  <c r="G13" i="27"/>
  <c r="F13" i="27"/>
  <c r="J12" i="27"/>
  <c r="I12" i="27"/>
  <c r="H12" i="27"/>
  <c r="G12" i="27"/>
  <c r="F12" i="27"/>
  <c r="J11" i="27"/>
  <c r="I11" i="27"/>
  <c r="H11" i="27"/>
  <c r="G11" i="27"/>
  <c r="F11" i="27"/>
  <c r="J40" i="28"/>
  <c r="I40" i="28"/>
  <c r="H40" i="28"/>
  <c r="G40" i="28"/>
  <c r="F40" i="28"/>
  <c r="J39" i="28"/>
  <c r="I39" i="28"/>
  <c r="H39" i="28"/>
  <c r="G39" i="28"/>
  <c r="F39" i="28"/>
  <c r="J38" i="28"/>
  <c r="I38" i="28"/>
  <c r="H38" i="28"/>
  <c r="G38" i="28"/>
  <c r="F38" i="28"/>
  <c r="J37" i="28"/>
  <c r="I37" i="28"/>
  <c r="H37" i="28"/>
  <c r="G37" i="28"/>
  <c r="F37" i="28"/>
  <c r="J36" i="28"/>
  <c r="I36" i="28"/>
  <c r="H36" i="28"/>
  <c r="G36" i="28"/>
  <c r="F36" i="28"/>
  <c r="J35" i="28"/>
  <c r="I35" i="28"/>
  <c r="H35" i="28"/>
  <c r="G35" i="28"/>
  <c r="F35" i="28"/>
  <c r="J34" i="28"/>
  <c r="I34" i="28"/>
  <c r="H34" i="28"/>
  <c r="G34" i="28"/>
  <c r="F34" i="28"/>
  <c r="J33" i="28"/>
  <c r="I33" i="28"/>
  <c r="H33" i="28"/>
  <c r="G33" i="28"/>
  <c r="F33" i="28"/>
  <c r="J32" i="28"/>
  <c r="I32" i="28"/>
  <c r="H32" i="28"/>
  <c r="G32" i="28"/>
  <c r="F32" i="28"/>
  <c r="J31" i="28"/>
  <c r="I31" i="28"/>
  <c r="H31" i="28"/>
  <c r="G31" i="28"/>
  <c r="F31" i="28"/>
  <c r="J30" i="28"/>
  <c r="I30" i="28"/>
  <c r="H30" i="28"/>
  <c r="G30" i="28"/>
  <c r="F30" i="28"/>
  <c r="J29" i="28"/>
  <c r="I29" i="28"/>
  <c r="H29" i="28"/>
  <c r="G29" i="28"/>
  <c r="F29" i="28"/>
  <c r="J28" i="28"/>
  <c r="I28" i="28"/>
  <c r="H28" i="28"/>
  <c r="G28" i="28"/>
  <c r="F28" i="28"/>
  <c r="J27" i="28"/>
  <c r="I27" i="28"/>
  <c r="H27" i="28"/>
  <c r="G27" i="28"/>
  <c r="F27" i="28"/>
  <c r="J26" i="28"/>
  <c r="I26" i="28"/>
  <c r="H26" i="28"/>
  <c r="G26" i="28"/>
  <c r="F26" i="28"/>
  <c r="J25" i="28"/>
  <c r="I25" i="28"/>
  <c r="H25" i="28"/>
  <c r="G25" i="28"/>
  <c r="F25" i="28"/>
  <c r="J24" i="28"/>
  <c r="I24" i="28"/>
  <c r="H24" i="28"/>
  <c r="G24" i="28"/>
  <c r="F24" i="28"/>
  <c r="J23" i="28"/>
  <c r="I23" i="28"/>
  <c r="H23" i="28"/>
  <c r="G23" i="28"/>
  <c r="F23" i="28"/>
  <c r="J22" i="28"/>
  <c r="I22" i="28"/>
  <c r="H22" i="28"/>
  <c r="G22" i="28"/>
  <c r="F22" i="28"/>
  <c r="J21" i="28"/>
  <c r="I21" i="28"/>
  <c r="H21" i="28"/>
  <c r="G21" i="28"/>
  <c r="F21" i="28"/>
  <c r="J20" i="28"/>
  <c r="I20" i="28"/>
  <c r="H20" i="28"/>
  <c r="G20" i="28"/>
  <c r="F20" i="28"/>
  <c r="J19" i="28"/>
  <c r="I19" i="28"/>
  <c r="H19" i="28"/>
  <c r="G19" i="28"/>
  <c r="F19" i="28"/>
  <c r="J18" i="28"/>
  <c r="I18" i="28"/>
  <c r="H18" i="28"/>
  <c r="G18" i="28"/>
  <c r="F18" i="28"/>
  <c r="J17" i="28"/>
  <c r="I17" i="28"/>
  <c r="H17" i="28"/>
  <c r="G17" i="28"/>
  <c r="F17" i="28"/>
  <c r="J16" i="28"/>
  <c r="I16" i="28"/>
  <c r="H16" i="28"/>
  <c r="G16" i="28"/>
  <c r="F16" i="28"/>
  <c r="J15" i="28"/>
  <c r="I15" i="28"/>
  <c r="H15" i="28"/>
  <c r="G15" i="28"/>
  <c r="F15" i="28"/>
  <c r="J14" i="28"/>
  <c r="I14" i="28"/>
  <c r="H14" i="28"/>
  <c r="G14" i="28"/>
  <c r="F14" i="28"/>
  <c r="J13" i="28"/>
  <c r="I13" i="28"/>
  <c r="H13" i="28"/>
  <c r="G13" i="28"/>
  <c r="F13" i="28"/>
  <c r="J12" i="28"/>
  <c r="I12" i="28"/>
  <c r="H12" i="28"/>
  <c r="G12" i="28"/>
  <c r="F12" i="28"/>
  <c r="J11" i="28"/>
  <c r="I11" i="28"/>
  <c r="H11" i="28"/>
  <c r="G11" i="28"/>
  <c r="F11" i="28"/>
  <c r="J40" i="22"/>
  <c r="I40" i="22"/>
  <c r="H40" i="22"/>
  <c r="G40" i="22"/>
  <c r="F40" i="22"/>
  <c r="J39" i="22"/>
  <c r="I39" i="22"/>
  <c r="H39" i="22"/>
  <c r="G39" i="22"/>
  <c r="F39" i="22"/>
  <c r="J38" i="22"/>
  <c r="I38" i="22"/>
  <c r="H38" i="22"/>
  <c r="G38" i="22"/>
  <c r="F38" i="22"/>
  <c r="J37" i="22"/>
  <c r="I37" i="22"/>
  <c r="H37" i="22"/>
  <c r="G37" i="22"/>
  <c r="F37" i="22"/>
  <c r="J36" i="22"/>
  <c r="I36" i="22"/>
  <c r="H36" i="22"/>
  <c r="G36" i="22"/>
  <c r="F36" i="22"/>
  <c r="J35" i="22"/>
  <c r="I35" i="22"/>
  <c r="H35" i="22"/>
  <c r="G35" i="22"/>
  <c r="F35" i="22"/>
  <c r="J34" i="22"/>
  <c r="I34" i="22"/>
  <c r="H34" i="22"/>
  <c r="G34" i="22"/>
  <c r="F34" i="22"/>
  <c r="J33" i="22"/>
  <c r="I33" i="22"/>
  <c r="H33" i="22"/>
  <c r="G33" i="22"/>
  <c r="F33" i="22"/>
  <c r="J32" i="22"/>
  <c r="I32" i="22"/>
  <c r="H32" i="22"/>
  <c r="G32" i="22"/>
  <c r="F32" i="22"/>
  <c r="J31" i="22"/>
  <c r="I31" i="22"/>
  <c r="H31" i="22"/>
  <c r="G31" i="22"/>
  <c r="F31" i="22"/>
  <c r="J30" i="22"/>
  <c r="I30" i="22"/>
  <c r="H30" i="22"/>
  <c r="G30" i="22"/>
  <c r="F30" i="22"/>
  <c r="J29" i="22"/>
  <c r="I29" i="22"/>
  <c r="H29" i="22"/>
  <c r="G29" i="22"/>
  <c r="F29" i="22"/>
  <c r="J28" i="22"/>
  <c r="I28" i="22"/>
  <c r="H28" i="22"/>
  <c r="G28" i="22"/>
  <c r="F28" i="22"/>
  <c r="J27" i="22"/>
  <c r="I27" i="22"/>
  <c r="H27" i="22"/>
  <c r="G27" i="22"/>
  <c r="F27" i="22"/>
  <c r="J26" i="22"/>
  <c r="I26" i="22"/>
  <c r="H26" i="22"/>
  <c r="G26" i="22"/>
  <c r="F26" i="22"/>
  <c r="J25" i="22"/>
  <c r="I25" i="22"/>
  <c r="H25" i="22"/>
  <c r="G25" i="22"/>
  <c r="F25" i="22"/>
  <c r="J24" i="22"/>
  <c r="I24" i="22"/>
  <c r="H24" i="22"/>
  <c r="G24" i="22"/>
  <c r="F24" i="22"/>
  <c r="J23" i="22"/>
  <c r="I23" i="22"/>
  <c r="H23" i="22"/>
  <c r="G23" i="22"/>
  <c r="F23" i="22"/>
  <c r="J22" i="22"/>
  <c r="I22" i="22"/>
  <c r="H22" i="22"/>
  <c r="G22" i="22"/>
  <c r="F22" i="22"/>
  <c r="J21" i="22"/>
  <c r="I21" i="22"/>
  <c r="H21" i="22"/>
  <c r="G21" i="22"/>
  <c r="F21" i="22"/>
  <c r="J20" i="22"/>
  <c r="I20" i="22"/>
  <c r="H20" i="22"/>
  <c r="G20" i="22"/>
  <c r="F20" i="22"/>
  <c r="J19" i="22"/>
  <c r="I19" i="22"/>
  <c r="H19" i="22"/>
  <c r="G19" i="22"/>
  <c r="F19" i="22"/>
  <c r="J18" i="22"/>
  <c r="I18" i="22"/>
  <c r="H18" i="22"/>
  <c r="G18" i="22"/>
  <c r="F18" i="22"/>
  <c r="J17" i="22"/>
  <c r="I17" i="22"/>
  <c r="H17" i="22"/>
  <c r="G17" i="22"/>
  <c r="F17" i="22"/>
  <c r="J16" i="22"/>
  <c r="I16" i="22"/>
  <c r="H16" i="22"/>
  <c r="G16" i="22"/>
  <c r="F16" i="22"/>
  <c r="J15" i="22"/>
  <c r="I15" i="22"/>
  <c r="H15" i="22"/>
  <c r="G15" i="22"/>
  <c r="F15" i="22"/>
  <c r="J14" i="22"/>
  <c r="I14" i="22"/>
  <c r="H14" i="22"/>
  <c r="G14" i="22"/>
  <c r="F14" i="22"/>
  <c r="J13" i="22"/>
  <c r="I13" i="22"/>
  <c r="H13" i="22"/>
  <c r="G13" i="22"/>
  <c r="F13" i="22"/>
  <c r="J12" i="22"/>
  <c r="I12" i="22"/>
  <c r="H12" i="22"/>
  <c r="G12" i="22"/>
  <c r="F12" i="22"/>
  <c r="J11" i="22"/>
  <c r="I11" i="22"/>
  <c r="H11" i="22"/>
  <c r="G11" i="22"/>
  <c r="F11" i="22"/>
  <c r="J40" i="23"/>
  <c r="I40" i="23"/>
  <c r="H40" i="23"/>
  <c r="G40" i="23"/>
  <c r="F40" i="23"/>
  <c r="J39" i="23"/>
  <c r="I39" i="23"/>
  <c r="H39" i="23"/>
  <c r="G39" i="23"/>
  <c r="F39" i="23"/>
  <c r="J38" i="23"/>
  <c r="I38" i="23"/>
  <c r="H38" i="23"/>
  <c r="G38" i="23"/>
  <c r="F38" i="23"/>
  <c r="J37" i="23"/>
  <c r="I37" i="23"/>
  <c r="H37" i="23"/>
  <c r="G37" i="23"/>
  <c r="F37" i="23"/>
  <c r="J36" i="23"/>
  <c r="I36" i="23"/>
  <c r="H36" i="23"/>
  <c r="G36" i="23"/>
  <c r="F36" i="23"/>
  <c r="J35" i="23"/>
  <c r="I35" i="23"/>
  <c r="H35" i="23"/>
  <c r="G35" i="23"/>
  <c r="F35" i="23"/>
  <c r="J34" i="23"/>
  <c r="I34" i="23"/>
  <c r="H34" i="23"/>
  <c r="G34" i="23"/>
  <c r="F34" i="23"/>
  <c r="J33" i="23"/>
  <c r="I33" i="23"/>
  <c r="H33" i="23"/>
  <c r="G33" i="23"/>
  <c r="F33" i="23"/>
  <c r="J32" i="23"/>
  <c r="I32" i="23"/>
  <c r="H32" i="23"/>
  <c r="G32" i="23"/>
  <c r="F32" i="23"/>
  <c r="J31" i="23"/>
  <c r="I31" i="23"/>
  <c r="H31" i="23"/>
  <c r="G31" i="23"/>
  <c r="F31" i="23"/>
  <c r="J30" i="23"/>
  <c r="I30" i="23"/>
  <c r="H30" i="23"/>
  <c r="G30" i="23"/>
  <c r="F30" i="23"/>
  <c r="J29" i="23"/>
  <c r="I29" i="23"/>
  <c r="H29" i="23"/>
  <c r="G29" i="23"/>
  <c r="F29" i="23"/>
  <c r="J28" i="23"/>
  <c r="I28" i="23"/>
  <c r="H28" i="23"/>
  <c r="G28" i="23"/>
  <c r="F28" i="23"/>
  <c r="J27" i="23"/>
  <c r="I27" i="23"/>
  <c r="H27" i="23"/>
  <c r="G27" i="23"/>
  <c r="F27" i="23"/>
  <c r="J26" i="23"/>
  <c r="I26" i="23"/>
  <c r="H26" i="23"/>
  <c r="G26" i="23"/>
  <c r="F26" i="23"/>
  <c r="J25" i="23"/>
  <c r="I25" i="23"/>
  <c r="H25" i="23"/>
  <c r="G25" i="23"/>
  <c r="F25" i="23"/>
  <c r="J24" i="23"/>
  <c r="I24" i="23"/>
  <c r="H24" i="23"/>
  <c r="G24" i="23"/>
  <c r="F24" i="23"/>
  <c r="J23" i="23"/>
  <c r="I23" i="23"/>
  <c r="H23" i="23"/>
  <c r="G23" i="23"/>
  <c r="F23" i="23"/>
  <c r="J22" i="23"/>
  <c r="I22" i="23"/>
  <c r="H22" i="23"/>
  <c r="G22" i="23"/>
  <c r="F22" i="23"/>
  <c r="J21" i="23"/>
  <c r="I21" i="23"/>
  <c r="H21" i="23"/>
  <c r="G21" i="23"/>
  <c r="F21" i="23"/>
  <c r="J20" i="23"/>
  <c r="I20" i="23"/>
  <c r="H20" i="23"/>
  <c r="G20" i="23"/>
  <c r="F20" i="23"/>
  <c r="J19" i="23"/>
  <c r="I19" i="23"/>
  <c r="H19" i="23"/>
  <c r="G19" i="23"/>
  <c r="F19" i="23"/>
  <c r="J18" i="23"/>
  <c r="I18" i="23"/>
  <c r="H18" i="23"/>
  <c r="G18" i="23"/>
  <c r="F18" i="23"/>
  <c r="J17" i="23"/>
  <c r="I17" i="23"/>
  <c r="H17" i="23"/>
  <c r="G17" i="23"/>
  <c r="F17" i="23"/>
  <c r="J16" i="23"/>
  <c r="I16" i="23"/>
  <c r="H16" i="23"/>
  <c r="G16" i="23"/>
  <c r="F16" i="23"/>
  <c r="J15" i="23"/>
  <c r="I15" i="23"/>
  <c r="H15" i="23"/>
  <c r="G15" i="23"/>
  <c r="F15" i="23"/>
  <c r="J14" i="23"/>
  <c r="I14" i="23"/>
  <c r="H14" i="23"/>
  <c r="G14" i="23"/>
  <c r="F14" i="23"/>
  <c r="J13" i="23"/>
  <c r="I13" i="23"/>
  <c r="H13" i="23"/>
  <c r="G13" i="23"/>
  <c r="F13" i="23"/>
  <c r="J12" i="23"/>
  <c r="I12" i="23"/>
  <c r="H12" i="23"/>
  <c r="G12" i="23"/>
  <c r="F12" i="23"/>
  <c r="J11" i="23"/>
  <c r="I11" i="23"/>
  <c r="H11" i="23"/>
  <c r="G11" i="23"/>
  <c r="F11" i="23"/>
  <c r="J40" i="24"/>
  <c r="I40" i="24"/>
  <c r="H40" i="24"/>
  <c r="G40" i="24"/>
  <c r="F40" i="24"/>
  <c r="J39" i="24"/>
  <c r="I39" i="24"/>
  <c r="H39" i="24"/>
  <c r="G39" i="24"/>
  <c r="F39" i="24"/>
  <c r="J38" i="24"/>
  <c r="I38" i="24"/>
  <c r="H38" i="24"/>
  <c r="G38" i="24"/>
  <c r="F38" i="24"/>
  <c r="J37" i="24"/>
  <c r="I37" i="24"/>
  <c r="H37" i="24"/>
  <c r="G37" i="24"/>
  <c r="F37" i="24"/>
  <c r="J36" i="24"/>
  <c r="I36" i="24"/>
  <c r="H36" i="24"/>
  <c r="G36" i="24"/>
  <c r="F36" i="24"/>
  <c r="J35" i="24"/>
  <c r="I35" i="24"/>
  <c r="H35" i="24"/>
  <c r="G35" i="24"/>
  <c r="F35" i="24"/>
  <c r="J34" i="24"/>
  <c r="I34" i="24"/>
  <c r="H34" i="24"/>
  <c r="G34" i="24"/>
  <c r="F34" i="24"/>
  <c r="J33" i="24"/>
  <c r="I33" i="24"/>
  <c r="H33" i="24"/>
  <c r="G33" i="24"/>
  <c r="F33" i="24"/>
  <c r="J32" i="24"/>
  <c r="I32" i="24"/>
  <c r="H32" i="24"/>
  <c r="G32" i="24"/>
  <c r="F32" i="24"/>
  <c r="J31" i="24"/>
  <c r="I31" i="24"/>
  <c r="H31" i="24"/>
  <c r="G31" i="24"/>
  <c r="F31" i="24"/>
  <c r="J30" i="24"/>
  <c r="I30" i="24"/>
  <c r="H30" i="24"/>
  <c r="G30" i="24"/>
  <c r="F30" i="24"/>
  <c r="J29" i="24"/>
  <c r="I29" i="24"/>
  <c r="H29" i="24"/>
  <c r="G29" i="24"/>
  <c r="F29" i="24"/>
  <c r="J28" i="24"/>
  <c r="I28" i="24"/>
  <c r="H28" i="24"/>
  <c r="G28" i="24"/>
  <c r="F28" i="24"/>
  <c r="J27" i="24"/>
  <c r="I27" i="24"/>
  <c r="H27" i="24"/>
  <c r="G27" i="24"/>
  <c r="F27" i="24"/>
  <c r="J26" i="24"/>
  <c r="I26" i="24"/>
  <c r="H26" i="24"/>
  <c r="G26" i="24"/>
  <c r="F26" i="24"/>
  <c r="J25" i="24"/>
  <c r="I25" i="24"/>
  <c r="H25" i="24"/>
  <c r="G25" i="24"/>
  <c r="F25" i="24"/>
  <c r="J24" i="24"/>
  <c r="I24" i="24"/>
  <c r="H24" i="24"/>
  <c r="G24" i="24"/>
  <c r="F24" i="24"/>
  <c r="J23" i="24"/>
  <c r="I23" i="24"/>
  <c r="H23" i="24"/>
  <c r="G23" i="24"/>
  <c r="F23" i="24"/>
  <c r="J22" i="24"/>
  <c r="I22" i="24"/>
  <c r="H22" i="24"/>
  <c r="G22" i="24"/>
  <c r="F22" i="24"/>
  <c r="J21" i="24"/>
  <c r="I21" i="24"/>
  <c r="H21" i="24"/>
  <c r="G21" i="24"/>
  <c r="F21" i="24"/>
  <c r="J20" i="24"/>
  <c r="I20" i="24"/>
  <c r="H20" i="24"/>
  <c r="G20" i="24"/>
  <c r="F20" i="24"/>
  <c r="J19" i="24"/>
  <c r="I19" i="24"/>
  <c r="H19" i="24"/>
  <c r="G19" i="24"/>
  <c r="F19" i="24"/>
  <c r="J18" i="24"/>
  <c r="I18" i="24"/>
  <c r="H18" i="24"/>
  <c r="G18" i="24"/>
  <c r="F18" i="24"/>
  <c r="J17" i="24"/>
  <c r="I17" i="24"/>
  <c r="H17" i="24"/>
  <c r="G17" i="24"/>
  <c r="F17" i="24"/>
  <c r="J16" i="24"/>
  <c r="I16" i="24"/>
  <c r="H16" i="24"/>
  <c r="G16" i="24"/>
  <c r="F16" i="24"/>
  <c r="J15" i="24"/>
  <c r="I15" i="24"/>
  <c r="H15" i="24"/>
  <c r="G15" i="24"/>
  <c r="F15" i="24"/>
  <c r="J14" i="24"/>
  <c r="I14" i="24"/>
  <c r="H14" i="24"/>
  <c r="G14" i="24"/>
  <c r="F14" i="24"/>
  <c r="J13" i="24"/>
  <c r="I13" i="24"/>
  <c r="H13" i="24"/>
  <c r="G13" i="24"/>
  <c r="F13" i="24"/>
  <c r="J12" i="24"/>
  <c r="I12" i="24"/>
  <c r="H12" i="24"/>
  <c r="G12" i="24"/>
  <c r="F12" i="24"/>
  <c r="J11" i="24"/>
  <c r="I11" i="24"/>
  <c r="H11" i="24"/>
  <c r="G11" i="24"/>
  <c r="F11" i="24"/>
  <c r="J40" i="25"/>
  <c r="I40" i="25"/>
  <c r="H40" i="25"/>
  <c r="G40" i="25"/>
  <c r="F40" i="25"/>
  <c r="J39" i="25"/>
  <c r="I39" i="25"/>
  <c r="H39" i="25"/>
  <c r="G39" i="25"/>
  <c r="F39" i="25"/>
  <c r="J38" i="25"/>
  <c r="I38" i="25"/>
  <c r="H38" i="25"/>
  <c r="G38" i="25"/>
  <c r="F38" i="25"/>
  <c r="J37" i="25"/>
  <c r="I37" i="25"/>
  <c r="H37" i="25"/>
  <c r="G37" i="25"/>
  <c r="F37" i="25"/>
  <c r="J36" i="25"/>
  <c r="I36" i="25"/>
  <c r="H36" i="25"/>
  <c r="G36" i="25"/>
  <c r="F36" i="25"/>
  <c r="J35" i="25"/>
  <c r="I35" i="25"/>
  <c r="H35" i="25"/>
  <c r="G35" i="25"/>
  <c r="F35" i="25"/>
  <c r="J34" i="25"/>
  <c r="I34" i="25"/>
  <c r="H34" i="25"/>
  <c r="G34" i="25"/>
  <c r="F34" i="25"/>
  <c r="J33" i="25"/>
  <c r="I33" i="25"/>
  <c r="H33" i="25"/>
  <c r="G33" i="25"/>
  <c r="F33" i="25"/>
  <c r="J32" i="25"/>
  <c r="I32" i="25"/>
  <c r="H32" i="25"/>
  <c r="G32" i="25"/>
  <c r="F32" i="25"/>
  <c r="J31" i="25"/>
  <c r="I31" i="25"/>
  <c r="H31" i="25"/>
  <c r="G31" i="25"/>
  <c r="F31" i="25"/>
  <c r="J30" i="25"/>
  <c r="I30" i="25"/>
  <c r="H30" i="25"/>
  <c r="G30" i="25"/>
  <c r="F30" i="25"/>
  <c r="J29" i="25"/>
  <c r="I29" i="25"/>
  <c r="H29" i="25"/>
  <c r="G29" i="25"/>
  <c r="F29" i="25"/>
  <c r="J28" i="25"/>
  <c r="I28" i="25"/>
  <c r="H28" i="25"/>
  <c r="G28" i="25"/>
  <c r="F28" i="25"/>
  <c r="J27" i="25"/>
  <c r="I27" i="25"/>
  <c r="H27" i="25"/>
  <c r="G27" i="25"/>
  <c r="F27" i="25"/>
  <c r="J26" i="25"/>
  <c r="I26" i="25"/>
  <c r="H26" i="25"/>
  <c r="G26" i="25"/>
  <c r="F26" i="25"/>
  <c r="J25" i="25"/>
  <c r="I25" i="25"/>
  <c r="H25" i="25"/>
  <c r="G25" i="25"/>
  <c r="F25" i="25"/>
  <c r="J24" i="25"/>
  <c r="I24" i="25"/>
  <c r="H24" i="25"/>
  <c r="G24" i="25"/>
  <c r="F24" i="25"/>
  <c r="J23" i="25"/>
  <c r="I23" i="25"/>
  <c r="H23" i="25"/>
  <c r="G23" i="25"/>
  <c r="F23" i="25"/>
  <c r="J22" i="25"/>
  <c r="I22" i="25"/>
  <c r="H22" i="25"/>
  <c r="G22" i="25"/>
  <c r="F22" i="25"/>
  <c r="J21" i="25"/>
  <c r="I21" i="25"/>
  <c r="H21" i="25"/>
  <c r="G21" i="25"/>
  <c r="F21" i="25"/>
  <c r="J20" i="25"/>
  <c r="I20" i="25"/>
  <c r="H20" i="25"/>
  <c r="G20" i="25"/>
  <c r="F20" i="25"/>
  <c r="J19" i="25"/>
  <c r="I19" i="25"/>
  <c r="H19" i="25"/>
  <c r="G19" i="25"/>
  <c r="F19" i="25"/>
  <c r="J18" i="25"/>
  <c r="I18" i="25"/>
  <c r="H18" i="25"/>
  <c r="G18" i="25"/>
  <c r="F18" i="25"/>
  <c r="J17" i="25"/>
  <c r="I17" i="25"/>
  <c r="H17" i="25"/>
  <c r="G17" i="25"/>
  <c r="F17" i="25"/>
  <c r="J16" i="25"/>
  <c r="I16" i="25"/>
  <c r="H16" i="25"/>
  <c r="G16" i="25"/>
  <c r="F16" i="25"/>
  <c r="J15" i="25"/>
  <c r="I15" i="25"/>
  <c r="H15" i="25"/>
  <c r="G15" i="25"/>
  <c r="F15" i="25"/>
  <c r="J14" i="25"/>
  <c r="I14" i="25"/>
  <c r="H14" i="25"/>
  <c r="G14" i="25"/>
  <c r="F14" i="25"/>
  <c r="J13" i="25"/>
  <c r="I13" i="25"/>
  <c r="H13" i="25"/>
  <c r="G13" i="25"/>
  <c r="F13" i="25"/>
  <c r="J12" i="25"/>
  <c r="I12" i="25"/>
  <c r="H12" i="25"/>
  <c r="G12" i="25"/>
  <c r="F12" i="25"/>
  <c r="J11" i="25"/>
  <c r="I11" i="25"/>
  <c r="H11" i="25"/>
  <c r="G11" i="25"/>
  <c r="F11" i="25"/>
  <c r="J40" i="26"/>
  <c r="I40" i="26"/>
  <c r="H40" i="26"/>
  <c r="G40" i="26"/>
  <c r="F40" i="26"/>
  <c r="J39" i="26"/>
  <c r="I39" i="26"/>
  <c r="H39" i="26"/>
  <c r="G39" i="26"/>
  <c r="F39" i="26"/>
  <c r="J38" i="26"/>
  <c r="I38" i="26"/>
  <c r="H38" i="26"/>
  <c r="G38" i="26"/>
  <c r="F38" i="26"/>
  <c r="J37" i="26"/>
  <c r="I37" i="26"/>
  <c r="H37" i="26"/>
  <c r="G37" i="26"/>
  <c r="F37" i="26"/>
  <c r="J36" i="26"/>
  <c r="I36" i="26"/>
  <c r="H36" i="26"/>
  <c r="G36" i="26"/>
  <c r="F36" i="26"/>
  <c r="J35" i="26"/>
  <c r="I35" i="26"/>
  <c r="H35" i="26"/>
  <c r="G35" i="26"/>
  <c r="F35" i="26"/>
  <c r="J34" i="26"/>
  <c r="I34" i="26"/>
  <c r="H34" i="26"/>
  <c r="G34" i="26"/>
  <c r="F34" i="26"/>
  <c r="J33" i="26"/>
  <c r="I33" i="26"/>
  <c r="H33" i="26"/>
  <c r="G33" i="26"/>
  <c r="F33" i="26"/>
  <c r="J32" i="26"/>
  <c r="I32" i="26"/>
  <c r="H32" i="26"/>
  <c r="G32" i="26"/>
  <c r="F32" i="26"/>
  <c r="J31" i="26"/>
  <c r="I31" i="26"/>
  <c r="H31" i="26"/>
  <c r="G31" i="26"/>
  <c r="F31" i="26"/>
  <c r="J30" i="26"/>
  <c r="I30" i="26"/>
  <c r="H30" i="26"/>
  <c r="G30" i="26"/>
  <c r="F30" i="26"/>
  <c r="J29" i="26"/>
  <c r="I29" i="26"/>
  <c r="H29" i="26"/>
  <c r="G29" i="26"/>
  <c r="F29" i="26"/>
  <c r="J28" i="26"/>
  <c r="I28" i="26"/>
  <c r="H28" i="26"/>
  <c r="G28" i="26"/>
  <c r="F28" i="26"/>
  <c r="J27" i="26"/>
  <c r="I27" i="26"/>
  <c r="H27" i="26"/>
  <c r="G27" i="26"/>
  <c r="F27" i="26"/>
  <c r="J26" i="26"/>
  <c r="I26" i="26"/>
  <c r="H26" i="26"/>
  <c r="G26" i="26"/>
  <c r="F26" i="26"/>
  <c r="J25" i="26"/>
  <c r="I25" i="26"/>
  <c r="H25" i="26"/>
  <c r="G25" i="26"/>
  <c r="F25" i="26"/>
  <c r="J24" i="26"/>
  <c r="I24" i="26"/>
  <c r="H24" i="26"/>
  <c r="G24" i="26"/>
  <c r="F24" i="26"/>
  <c r="J23" i="26"/>
  <c r="I23" i="26"/>
  <c r="H23" i="26"/>
  <c r="G23" i="26"/>
  <c r="F23" i="26"/>
  <c r="J22" i="26"/>
  <c r="I22" i="26"/>
  <c r="H22" i="26"/>
  <c r="G22" i="26"/>
  <c r="F22" i="26"/>
  <c r="J21" i="26"/>
  <c r="I21" i="26"/>
  <c r="H21" i="26"/>
  <c r="G21" i="26"/>
  <c r="F21" i="26"/>
  <c r="J20" i="26"/>
  <c r="I20" i="26"/>
  <c r="H20" i="26"/>
  <c r="G20" i="26"/>
  <c r="F20" i="26"/>
  <c r="J19" i="26"/>
  <c r="I19" i="26"/>
  <c r="H19" i="26"/>
  <c r="G19" i="26"/>
  <c r="F19" i="26"/>
  <c r="J18" i="26"/>
  <c r="I18" i="26"/>
  <c r="H18" i="26"/>
  <c r="G18" i="26"/>
  <c r="F18" i="26"/>
  <c r="J17" i="26"/>
  <c r="I17" i="26"/>
  <c r="H17" i="26"/>
  <c r="G17" i="26"/>
  <c r="F17" i="26"/>
  <c r="J16" i="26"/>
  <c r="I16" i="26"/>
  <c r="H16" i="26"/>
  <c r="G16" i="26"/>
  <c r="F16" i="26"/>
  <c r="J15" i="26"/>
  <c r="I15" i="26"/>
  <c r="H15" i="26"/>
  <c r="G15" i="26"/>
  <c r="F15" i="26"/>
  <c r="J14" i="26"/>
  <c r="I14" i="26"/>
  <c r="H14" i="26"/>
  <c r="G14" i="26"/>
  <c r="F14" i="26"/>
  <c r="J13" i="26"/>
  <c r="I13" i="26"/>
  <c r="H13" i="26"/>
  <c r="G13" i="26"/>
  <c r="F13" i="26"/>
  <c r="J12" i="26"/>
  <c r="I12" i="26"/>
  <c r="H12" i="26"/>
  <c r="G12" i="26"/>
  <c r="F12" i="26"/>
  <c r="J11" i="26"/>
  <c r="I11" i="26"/>
  <c r="H11" i="26"/>
  <c r="G11" i="26"/>
  <c r="F11" i="26"/>
  <c r="M40" i="19"/>
  <c r="L40" i="19"/>
  <c r="M39" i="19"/>
  <c r="L39" i="19"/>
  <c r="M38" i="19"/>
  <c r="L38" i="19"/>
  <c r="M37" i="19"/>
  <c r="L37" i="19"/>
  <c r="M36" i="19"/>
  <c r="L36" i="19"/>
  <c r="M35" i="19"/>
  <c r="L35" i="19"/>
  <c r="M34" i="19"/>
  <c r="L34" i="19"/>
  <c r="M33" i="19"/>
  <c r="L33" i="19"/>
  <c r="M32" i="19"/>
  <c r="L32" i="19"/>
  <c r="M31" i="19"/>
  <c r="L31" i="19"/>
  <c r="M30" i="19"/>
  <c r="L30" i="19"/>
  <c r="M29" i="19"/>
  <c r="L29" i="19"/>
  <c r="M28" i="19"/>
  <c r="L28" i="19"/>
  <c r="M27" i="19"/>
  <c r="L27" i="19"/>
  <c r="M26" i="19"/>
  <c r="L26" i="19"/>
  <c r="M25" i="19"/>
  <c r="L25" i="19"/>
  <c r="M24" i="19"/>
  <c r="L24" i="19"/>
  <c r="M23" i="19"/>
  <c r="L23" i="19"/>
  <c r="M22" i="19"/>
  <c r="L22" i="19"/>
  <c r="M21" i="19"/>
  <c r="L21" i="19"/>
  <c r="M20" i="19"/>
  <c r="L20" i="19"/>
  <c r="M19" i="19"/>
  <c r="L19" i="19"/>
  <c r="M18" i="19"/>
  <c r="L18" i="19"/>
  <c r="M17" i="19"/>
  <c r="L17" i="19"/>
  <c r="M16" i="19"/>
  <c r="L16" i="19"/>
  <c r="M15" i="19"/>
  <c r="L15" i="19"/>
  <c r="M14" i="19"/>
  <c r="L14" i="19"/>
  <c r="M13" i="19"/>
  <c r="L13" i="19"/>
  <c r="M12" i="19"/>
  <c r="L12" i="19"/>
  <c r="M11" i="19"/>
  <c r="L11" i="19"/>
  <c r="M40" i="26"/>
  <c r="L40" i="26"/>
  <c r="M39" i="26"/>
  <c r="L39" i="26"/>
  <c r="M38" i="26"/>
  <c r="L38" i="26"/>
  <c r="M37" i="26"/>
  <c r="L37" i="26"/>
  <c r="M36" i="26"/>
  <c r="L36" i="26"/>
  <c r="M35" i="26"/>
  <c r="L35" i="26"/>
  <c r="M34" i="26"/>
  <c r="L34" i="26"/>
  <c r="M33" i="26"/>
  <c r="L33" i="26"/>
  <c r="M32" i="26"/>
  <c r="L32" i="26"/>
  <c r="M31" i="26"/>
  <c r="L31" i="26"/>
  <c r="M30" i="26"/>
  <c r="L30" i="26"/>
  <c r="M29" i="26"/>
  <c r="L29" i="26"/>
  <c r="M28" i="26"/>
  <c r="L28" i="26"/>
  <c r="M27" i="26"/>
  <c r="L27" i="26"/>
  <c r="M26" i="26"/>
  <c r="L26" i="26"/>
  <c r="M25" i="26"/>
  <c r="L25" i="26"/>
  <c r="M24" i="26"/>
  <c r="L24" i="26"/>
  <c r="M23" i="26"/>
  <c r="L23" i="26"/>
  <c r="M22" i="26"/>
  <c r="L22" i="26"/>
  <c r="M21" i="26"/>
  <c r="L21" i="26"/>
  <c r="M20" i="26"/>
  <c r="L20" i="26"/>
  <c r="M19" i="26"/>
  <c r="L19" i="26"/>
  <c r="M18" i="26"/>
  <c r="L18" i="26"/>
  <c r="M17" i="26"/>
  <c r="L17" i="26"/>
  <c r="M16" i="26"/>
  <c r="L16" i="26"/>
  <c r="M15" i="26"/>
  <c r="L15" i="26"/>
  <c r="M14" i="26"/>
  <c r="L14" i="26"/>
  <c r="M13" i="26"/>
  <c r="L13" i="26"/>
  <c r="M12" i="26"/>
  <c r="L12" i="26"/>
  <c r="M11" i="26"/>
  <c r="L11" i="26"/>
  <c r="M40" i="25"/>
  <c r="L40" i="25"/>
  <c r="M39" i="25"/>
  <c r="L39" i="25"/>
  <c r="M38" i="25"/>
  <c r="L38" i="25"/>
  <c r="M37" i="25"/>
  <c r="L37" i="25"/>
  <c r="M36" i="25"/>
  <c r="L36" i="25"/>
  <c r="M35" i="25"/>
  <c r="L35" i="25"/>
  <c r="M34" i="25"/>
  <c r="L34" i="25"/>
  <c r="M33" i="25"/>
  <c r="L33" i="25"/>
  <c r="M32" i="25"/>
  <c r="L32" i="25"/>
  <c r="M31" i="25"/>
  <c r="L31" i="25"/>
  <c r="M30" i="25"/>
  <c r="L30" i="25"/>
  <c r="M29" i="25"/>
  <c r="L29" i="25"/>
  <c r="M28" i="25"/>
  <c r="L28" i="25"/>
  <c r="M27" i="25"/>
  <c r="L27" i="25"/>
  <c r="M26" i="25"/>
  <c r="L26" i="25"/>
  <c r="M25" i="25"/>
  <c r="L25" i="25"/>
  <c r="M24" i="25"/>
  <c r="L24" i="25"/>
  <c r="M23" i="25"/>
  <c r="L23" i="25"/>
  <c r="M22" i="25"/>
  <c r="L22" i="25"/>
  <c r="M21" i="25"/>
  <c r="L21" i="25"/>
  <c r="M20" i="25"/>
  <c r="L20" i="25"/>
  <c r="M19" i="25"/>
  <c r="L19" i="25"/>
  <c r="M18" i="25"/>
  <c r="L18" i="25"/>
  <c r="M17" i="25"/>
  <c r="L17" i="25"/>
  <c r="M16" i="25"/>
  <c r="L16" i="25"/>
  <c r="M15" i="25"/>
  <c r="L15" i="25"/>
  <c r="M14" i="25"/>
  <c r="L14" i="25"/>
  <c r="M13" i="25"/>
  <c r="L13" i="25"/>
  <c r="M12" i="25"/>
  <c r="L12" i="25"/>
  <c r="M11" i="25"/>
  <c r="L11" i="25"/>
  <c r="M40" i="24"/>
  <c r="L40" i="24"/>
  <c r="M39" i="24"/>
  <c r="L39" i="24"/>
  <c r="M38" i="24"/>
  <c r="L38" i="24"/>
  <c r="M37" i="24"/>
  <c r="L37" i="24"/>
  <c r="M36" i="24"/>
  <c r="L36" i="24"/>
  <c r="M35" i="24"/>
  <c r="L35" i="24"/>
  <c r="M34" i="24"/>
  <c r="L34" i="24"/>
  <c r="M33" i="24"/>
  <c r="L33" i="24"/>
  <c r="M32" i="24"/>
  <c r="L32" i="24"/>
  <c r="M31" i="24"/>
  <c r="L31" i="24"/>
  <c r="M30" i="24"/>
  <c r="L30" i="24"/>
  <c r="M29" i="24"/>
  <c r="L29" i="24"/>
  <c r="M28" i="24"/>
  <c r="L28" i="24"/>
  <c r="M27" i="24"/>
  <c r="L27" i="24"/>
  <c r="M26" i="24"/>
  <c r="L26" i="24"/>
  <c r="M25" i="24"/>
  <c r="L25" i="24"/>
  <c r="M24" i="24"/>
  <c r="L24" i="24"/>
  <c r="M23" i="24"/>
  <c r="L23" i="24"/>
  <c r="M22" i="24"/>
  <c r="L22" i="24"/>
  <c r="M21" i="24"/>
  <c r="L21" i="24"/>
  <c r="M20" i="24"/>
  <c r="L20" i="24"/>
  <c r="M19" i="24"/>
  <c r="L19" i="24"/>
  <c r="M18" i="24"/>
  <c r="L18" i="24"/>
  <c r="M17" i="24"/>
  <c r="L17" i="24"/>
  <c r="M16" i="24"/>
  <c r="L16" i="24"/>
  <c r="M15" i="24"/>
  <c r="L15" i="24"/>
  <c r="M14" i="24"/>
  <c r="L14" i="24"/>
  <c r="M13" i="24"/>
  <c r="L13" i="24"/>
  <c r="M12" i="24"/>
  <c r="L12" i="24"/>
  <c r="M11" i="24"/>
  <c r="L11" i="24"/>
  <c r="M40" i="23"/>
  <c r="L40" i="23"/>
  <c r="M39" i="23"/>
  <c r="L39" i="23"/>
  <c r="M38" i="23"/>
  <c r="L38" i="23"/>
  <c r="M37" i="23"/>
  <c r="L37" i="23"/>
  <c r="M36" i="23"/>
  <c r="L36" i="23"/>
  <c r="M35" i="23"/>
  <c r="L35" i="23"/>
  <c r="M34" i="23"/>
  <c r="L34" i="23"/>
  <c r="M33" i="23"/>
  <c r="L33" i="23"/>
  <c r="M32" i="23"/>
  <c r="L32" i="23"/>
  <c r="M31" i="23"/>
  <c r="L31" i="23"/>
  <c r="M30" i="23"/>
  <c r="L30" i="23"/>
  <c r="M29" i="23"/>
  <c r="L29" i="23"/>
  <c r="M28" i="23"/>
  <c r="L28" i="23"/>
  <c r="M27" i="23"/>
  <c r="L27" i="23"/>
  <c r="M26" i="23"/>
  <c r="L26" i="23"/>
  <c r="M25" i="23"/>
  <c r="L25" i="23"/>
  <c r="M24" i="23"/>
  <c r="L24" i="23"/>
  <c r="M23" i="23"/>
  <c r="L23" i="23"/>
  <c r="M22" i="23"/>
  <c r="L22" i="23"/>
  <c r="M21" i="23"/>
  <c r="L21" i="23"/>
  <c r="M20" i="23"/>
  <c r="L20" i="23"/>
  <c r="M19" i="23"/>
  <c r="L19" i="23"/>
  <c r="M18" i="23"/>
  <c r="L18" i="23"/>
  <c r="M17" i="23"/>
  <c r="L17" i="23"/>
  <c r="M16" i="23"/>
  <c r="L16" i="23"/>
  <c r="M15" i="23"/>
  <c r="L15" i="23"/>
  <c r="M14" i="23"/>
  <c r="L14" i="23"/>
  <c r="M13" i="23"/>
  <c r="L13" i="23"/>
  <c r="M12" i="23"/>
  <c r="L12" i="23"/>
  <c r="M11" i="23"/>
  <c r="L11" i="23"/>
  <c r="M40" i="22"/>
  <c r="L40" i="22"/>
  <c r="M39" i="22"/>
  <c r="L39" i="22"/>
  <c r="M38" i="22"/>
  <c r="L38" i="22"/>
  <c r="M37" i="22"/>
  <c r="L37" i="22"/>
  <c r="M36" i="22"/>
  <c r="L36" i="22"/>
  <c r="M35" i="22"/>
  <c r="L35" i="22"/>
  <c r="M34" i="22"/>
  <c r="L34" i="22"/>
  <c r="M33" i="22"/>
  <c r="L33" i="22"/>
  <c r="M32" i="22"/>
  <c r="L32" i="22"/>
  <c r="M31" i="22"/>
  <c r="L31" i="22"/>
  <c r="M30" i="22"/>
  <c r="L30" i="22"/>
  <c r="M29" i="22"/>
  <c r="L29" i="22"/>
  <c r="M28" i="22"/>
  <c r="L28" i="22"/>
  <c r="M27" i="22"/>
  <c r="L27" i="22"/>
  <c r="M26" i="22"/>
  <c r="L26" i="22"/>
  <c r="M25" i="22"/>
  <c r="L25" i="22"/>
  <c r="M24" i="22"/>
  <c r="L24" i="22"/>
  <c r="M23" i="22"/>
  <c r="L23" i="22"/>
  <c r="M22" i="22"/>
  <c r="L22" i="22"/>
  <c r="M21" i="22"/>
  <c r="L21" i="22"/>
  <c r="M20" i="22"/>
  <c r="L20" i="22"/>
  <c r="M19" i="22"/>
  <c r="L19" i="22"/>
  <c r="M18" i="22"/>
  <c r="L18" i="22"/>
  <c r="M17" i="22"/>
  <c r="L17" i="22"/>
  <c r="M16" i="22"/>
  <c r="L16" i="22"/>
  <c r="M15" i="22"/>
  <c r="L15" i="22"/>
  <c r="M14" i="22"/>
  <c r="L14" i="22"/>
  <c r="M13" i="22"/>
  <c r="L13" i="22"/>
  <c r="M12" i="22"/>
  <c r="L12" i="22"/>
  <c r="M11" i="22"/>
  <c r="L11" i="22"/>
  <c r="M40" i="28"/>
  <c r="L40" i="28"/>
  <c r="M39" i="28"/>
  <c r="L39" i="28"/>
  <c r="M38" i="28"/>
  <c r="L38" i="28"/>
  <c r="M37" i="28"/>
  <c r="L37" i="28"/>
  <c r="M36" i="28"/>
  <c r="L36" i="28"/>
  <c r="M35" i="28"/>
  <c r="L35" i="28"/>
  <c r="M34" i="28"/>
  <c r="L34" i="28"/>
  <c r="M33" i="28"/>
  <c r="L33" i="28"/>
  <c r="M32" i="28"/>
  <c r="L32" i="28"/>
  <c r="M31" i="28"/>
  <c r="L31" i="28"/>
  <c r="M30" i="28"/>
  <c r="L30" i="28"/>
  <c r="M29" i="28"/>
  <c r="L29" i="28"/>
  <c r="M28" i="28"/>
  <c r="L28" i="28"/>
  <c r="M27" i="28"/>
  <c r="L27" i="28"/>
  <c r="M26" i="28"/>
  <c r="L26" i="28"/>
  <c r="M25" i="28"/>
  <c r="L25" i="28"/>
  <c r="M24" i="28"/>
  <c r="L24" i="28"/>
  <c r="M23" i="28"/>
  <c r="L23" i="28"/>
  <c r="M22" i="28"/>
  <c r="L22" i="28"/>
  <c r="M21" i="28"/>
  <c r="L21" i="28"/>
  <c r="M20" i="28"/>
  <c r="L20" i="28"/>
  <c r="M19" i="28"/>
  <c r="L19" i="28"/>
  <c r="M18" i="28"/>
  <c r="L18" i="28"/>
  <c r="M17" i="28"/>
  <c r="L17" i="28"/>
  <c r="M16" i="28"/>
  <c r="L16" i="28"/>
  <c r="M15" i="28"/>
  <c r="L15" i="28"/>
  <c r="M14" i="28"/>
  <c r="L14" i="28"/>
  <c r="M13" i="28"/>
  <c r="L13" i="28"/>
  <c r="M12" i="28"/>
  <c r="L12" i="28"/>
  <c r="M11" i="28"/>
  <c r="L11" i="28"/>
  <c r="M40" i="27"/>
  <c r="L40" i="27"/>
  <c r="M39" i="27"/>
  <c r="L39" i="27"/>
  <c r="M38" i="27"/>
  <c r="L38" i="27"/>
  <c r="M37" i="27"/>
  <c r="L37" i="27"/>
  <c r="M36" i="27"/>
  <c r="L36" i="27"/>
  <c r="M35" i="27"/>
  <c r="L35" i="27"/>
  <c r="M34" i="27"/>
  <c r="L34" i="27"/>
  <c r="M33" i="27"/>
  <c r="L33" i="27"/>
  <c r="M32" i="27"/>
  <c r="L32" i="27"/>
  <c r="M31" i="27"/>
  <c r="L31" i="27"/>
  <c r="M30" i="27"/>
  <c r="L30" i="27"/>
  <c r="M29" i="27"/>
  <c r="L29" i="27"/>
  <c r="M28" i="27"/>
  <c r="L28" i="27"/>
  <c r="M27" i="27"/>
  <c r="L27" i="27"/>
  <c r="M26" i="27"/>
  <c r="L26" i="27"/>
  <c r="M25" i="27"/>
  <c r="L25" i="27"/>
  <c r="M24" i="27"/>
  <c r="L24" i="27"/>
  <c r="M23" i="27"/>
  <c r="L23" i="27"/>
  <c r="M22" i="27"/>
  <c r="L22" i="27"/>
  <c r="M21" i="27"/>
  <c r="L21" i="27"/>
  <c r="M20" i="27"/>
  <c r="L20" i="27"/>
  <c r="M19" i="27"/>
  <c r="L19" i="27"/>
  <c r="M18" i="27"/>
  <c r="L18" i="27"/>
  <c r="M17" i="27"/>
  <c r="L17" i="27"/>
  <c r="M16" i="27"/>
  <c r="L16" i="27"/>
  <c r="M15" i="27"/>
  <c r="L15" i="27"/>
  <c r="M14" i="27"/>
  <c r="L14" i="27"/>
  <c r="M13" i="27"/>
  <c r="L13" i="27"/>
  <c r="M12" i="27"/>
  <c r="L12" i="27"/>
  <c r="M11" i="27"/>
  <c r="L11" i="27"/>
  <c r="M40" i="21"/>
  <c r="L40" i="21"/>
  <c r="M39" i="21"/>
  <c r="L39" i="21"/>
  <c r="M38" i="21"/>
  <c r="L38" i="21"/>
  <c r="M37" i="21"/>
  <c r="L37" i="21"/>
  <c r="M36" i="21"/>
  <c r="L36" i="21"/>
  <c r="M35" i="21"/>
  <c r="L35" i="21"/>
  <c r="M34" i="21"/>
  <c r="L34" i="21"/>
  <c r="M33" i="21"/>
  <c r="L33" i="21"/>
  <c r="M32" i="21"/>
  <c r="L32" i="21"/>
  <c r="M31" i="21"/>
  <c r="L31" i="21"/>
  <c r="M30" i="21"/>
  <c r="L30" i="21"/>
  <c r="M29" i="21"/>
  <c r="L29" i="21"/>
  <c r="M28" i="21"/>
  <c r="L28" i="21"/>
  <c r="M27" i="21"/>
  <c r="L27" i="21"/>
  <c r="M26" i="21"/>
  <c r="L26" i="21"/>
  <c r="M25" i="21"/>
  <c r="L25" i="21"/>
  <c r="M24" i="21"/>
  <c r="L24" i="21"/>
  <c r="M23" i="21"/>
  <c r="L23" i="21"/>
  <c r="M22" i="21"/>
  <c r="L22" i="21"/>
  <c r="M21" i="21"/>
  <c r="L21" i="21"/>
  <c r="M20" i="21"/>
  <c r="L20" i="21"/>
  <c r="M19" i="21"/>
  <c r="L19" i="21"/>
  <c r="M18" i="21"/>
  <c r="L18" i="21"/>
  <c r="M17" i="21"/>
  <c r="L17" i="21"/>
  <c r="M16" i="21"/>
  <c r="L16" i="21"/>
  <c r="M15" i="21"/>
  <c r="L15" i="21"/>
  <c r="M14" i="21"/>
  <c r="L14" i="21"/>
  <c r="M13" i="21"/>
  <c r="L13" i="21"/>
  <c r="M12" i="21"/>
  <c r="L12" i="21"/>
  <c r="M11" i="21"/>
  <c r="L11" i="21"/>
  <c r="M40" i="20"/>
  <c r="L40" i="20"/>
  <c r="M39" i="20"/>
  <c r="L39" i="20"/>
  <c r="M38" i="20"/>
  <c r="L38" i="20"/>
  <c r="M37" i="20"/>
  <c r="L37" i="20"/>
  <c r="M36" i="20"/>
  <c r="L36" i="20"/>
  <c r="M35" i="20"/>
  <c r="L35" i="20"/>
  <c r="M34" i="20"/>
  <c r="L34" i="20"/>
  <c r="M33" i="20"/>
  <c r="L33" i="20"/>
  <c r="M32" i="20"/>
  <c r="L32" i="20"/>
  <c r="M31" i="20"/>
  <c r="L31" i="20"/>
  <c r="M30" i="20"/>
  <c r="L30" i="20"/>
  <c r="M29" i="20"/>
  <c r="L29" i="20"/>
  <c r="M28" i="20"/>
  <c r="L28" i="20"/>
  <c r="M27" i="20"/>
  <c r="L27" i="20"/>
  <c r="M26" i="20"/>
  <c r="L26" i="20"/>
  <c r="M25" i="20"/>
  <c r="L25" i="20"/>
  <c r="M24" i="20"/>
  <c r="L24" i="20"/>
  <c r="M23" i="20"/>
  <c r="L23" i="20"/>
  <c r="M22" i="20"/>
  <c r="L22" i="20"/>
  <c r="M21" i="20"/>
  <c r="L21" i="20"/>
  <c r="M20" i="20"/>
  <c r="L20" i="20"/>
  <c r="M19" i="20"/>
  <c r="L19" i="20"/>
  <c r="M18" i="20"/>
  <c r="L18" i="20"/>
  <c r="M17" i="20"/>
  <c r="L17" i="20"/>
  <c r="M16" i="20"/>
  <c r="L16" i="20"/>
  <c r="M15" i="20"/>
  <c r="L15" i="20"/>
  <c r="M14" i="20"/>
  <c r="L14" i="20"/>
  <c r="M13" i="20"/>
  <c r="L13" i="20"/>
  <c r="M12" i="20"/>
  <c r="L12" i="20"/>
  <c r="M11" i="20"/>
  <c r="L11" i="20"/>
  <c r="M40" i="6"/>
  <c r="L40" i="6"/>
  <c r="M39" i="6"/>
  <c r="L39" i="6"/>
  <c r="M38" i="6"/>
  <c r="L38" i="6"/>
  <c r="M37" i="6"/>
  <c r="L37" i="6"/>
  <c r="M36" i="6"/>
  <c r="L36" i="6"/>
  <c r="M35" i="6"/>
  <c r="L35" i="6"/>
  <c r="M34" i="6"/>
  <c r="L34" i="6"/>
  <c r="M33" i="6"/>
  <c r="L33" i="6"/>
  <c r="M32" i="6"/>
  <c r="L32" i="6"/>
  <c r="M31" i="6"/>
  <c r="L31" i="6"/>
  <c r="M30" i="6"/>
  <c r="L30" i="6"/>
  <c r="M29" i="6"/>
  <c r="L29" i="6"/>
  <c r="M28" i="6"/>
  <c r="L28" i="6"/>
  <c r="M27" i="6"/>
  <c r="L27" i="6"/>
  <c r="M26" i="6"/>
  <c r="L26" i="6"/>
  <c r="M25" i="6"/>
  <c r="L25" i="6"/>
  <c r="M24" i="6"/>
  <c r="L24" i="6"/>
  <c r="M23" i="6"/>
  <c r="L23" i="6"/>
  <c r="M22" i="6"/>
  <c r="L22" i="6"/>
  <c r="M21" i="6"/>
  <c r="L21" i="6"/>
  <c r="M20" i="6"/>
  <c r="L20" i="6"/>
  <c r="M19" i="6"/>
  <c r="L19" i="6"/>
  <c r="M18" i="6"/>
  <c r="L18" i="6"/>
  <c r="M17" i="6"/>
  <c r="L17" i="6"/>
  <c r="M16" i="6"/>
  <c r="L16" i="6"/>
  <c r="M15" i="6"/>
  <c r="L15" i="6"/>
  <c r="M14" i="6"/>
  <c r="L14" i="6"/>
  <c r="M13" i="6"/>
  <c r="L13" i="6"/>
  <c r="M12" i="6"/>
  <c r="L12" i="6"/>
  <c r="M11" i="6"/>
  <c r="L11" i="6"/>
  <c r="T40" i="3"/>
  <c r="S40" i="3"/>
  <c r="R40" i="3"/>
  <c r="Q40" i="3"/>
  <c r="P40" i="3"/>
  <c r="O40" i="3"/>
  <c r="N40" i="3"/>
  <c r="M40" i="3"/>
  <c r="L40" i="3"/>
  <c r="T39" i="3"/>
  <c r="S39" i="3"/>
  <c r="R39" i="3"/>
  <c r="Q39" i="3"/>
  <c r="P39" i="3"/>
  <c r="O39" i="3"/>
  <c r="N39" i="3"/>
  <c r="M39" i="3"/>
  <c r="L39" i="3"/>
  <c r="T38" i="3"/>
  <c r="S38" i="3"/>
  <c r="R38" i="3"/>
  <c r="Q38" i="3"/>
  <c r="P38" i="3"/>
  <c r="O38" i="3"/>
  <c r="N38" i="3"/>
  <c r="M38" i="3"/>
  <c r="L38" i="3"/>
  <c r="T37" i="3"/>
  <c r="S37" i="3"/>
  <c r="R37" i="3"/>
  <c r="Q37" i="3"/>
  <c r="P37" i="3"/>
  <c r="O37" i="3"/>
  <c r="N37" i="3"/>
  <c r="M37" i="3"/>
  <c r="L37" i="3"/>
  <c r="T36" i="3"/>
  <c r="S36" i="3"/>
  <c r="R36" i="3"/>
  <c r="Q36" i="3"/>
  <c r="P36" i="3"/>
  <c r="O36" i="3"/>
  <c r="N36" i="3"/>
  <c r="M36" i="3"/>
  <c r="L36" i="3"/>
  <c r="T35" i="3"/>
  <c r="S35" i="3"/>
  <c r="R35" i="3"/>
  <c r="Q35" i="3"/>
  <c r="P35" i="3"/>
  <c r="O35" i="3"/>
  <c r="N35" i="3"/>
  <c r="M35" i="3"/>
  <c r="L35" i="3"/>
  <c r="T34" i="3"/>
  <c r="S34" i="3"/>
  <c r="R34" i="3"/>
  <c r="Q34" i="3"/>
  <c r="P34" i="3"/>
  <c r="O34" i="3"/>
  <c r="N34" i="3"/>
  <c r="M34" i="3"/>
  <c r="L34" i="3"/>
  <c r="T33" i="3"/>
  <c r="S33" i="3"/>
  <c r="R33" i="3"/>
  <c r="Q33" i="3"/>
  <c r="P33" i="3"/>
  <c r="O33" i="3"/>
  <c r="N33" i="3"/>
  <c r="M33" i="3"/>
  <c r="L33" i="3"/>
  <c r="T32" i="3"/>
  <c r="S32" i="3"/>
  <c r="R32" i="3"/>
  <c r="Q32" i="3"/>
  <c r="P32" i="3"/>
  <c r="O32" i="3"/>
  <c r="N32" i="3"/>
  <c r="M32" i="3"/>
  <c r="L32" i="3"/>
  <c r="T31" i="3"/>
  <c r="S31" i="3"/>
  <c r="R31" i="3"/>
  <c r="Q31" i="3"/>
  <c r="P31" i="3"/>
  <c r="O31" i="3"/>
  <c r="N31" i="3"/>
  <c r="M31" i="3"/>
  <c r="L31" i="3"/>
  <c r="T30" i="3"/>
  <c r="S30" i="3"/>
  <c r="R30" i="3"/>
  <c r="Q30" i="3"/>
  <c r="P30" i="3"/>
  <c r="O30" i="3"/>
  <c r="N30" i="3"/>
  <c r="M30" i="3"/>
  <c r="L30" i="3"/>
  <c r="T29" i="3"/>
  <c r="S29" i="3"/>
  <c r="R29" i="3"/>
  <c r="Q29" i="3"/>
  <c r="P29" i="3"/>
  <c r="O29" i="3"/>
  <c r="N29" i="3"/>
  <c r="M29" i="3"/>
  <c r="L29" i="3"/>
  <c r="T28" i="3"/>
  <c r="S28" i="3"/>
  <c r="R28" i="3"/>
  <c r="Q28" i="3"/>
  <c r="P28" i="3"/>
  <c r="O28" i="3"/>
  <c r="N28" i="3"/>
  <c r="M28" i="3"/>
  <c r="L28" i="3"/>
  <c r="T27" i="3"/>
  <c r="S27" i="3"/>
  <c r="R27" i="3"/>
  <c r="Q27" i="3"/>
  <c r="P27" i="3"/>
  <c r="O27" i="3"/>
  <c r="N27" i="3"/>
  <c r="M27" i="3"/>
  <c r="L27" i="3"/>
  <c r="T26" i="3"/>
  <c r="S26" i="3"/>
  <c r="R26" i="3"/>
  <c r="Q26" i="3"/>
  <c r="P26" i="3"/>
  <c r="O26" i="3"/>
  <c r="N26" i="3"/>
  <c r="M26" i="3"/>
  <c r="L26" i="3"/>
  <c r="T25" i="3"/>
  <c r="S25" i="3"/>
  <c r="R25" i="3"/>
  <c r="Q25" i="3"/>
  <c r="P25" i="3"/>
  <c r="O25" i="3"/>
  <c r="N25" i="3"/>
  <c r="M25" i="3"/>
  <c r="L25" i="3"/>
  <c r="T24" i="3"/>
  <c r="S24" i="3"/>
  <c r="R24" i="3"/>
  <c r="Q24" i="3"/>
  <c r="P24" i="3"/>
  <c r="O24" i="3"/>
  <c r="N24" i="3"/>
  <c r="M24" i="3"/>
  <c r="L24" i="3"/>
  <c r="T23" i="3"/>
  <c r="S23" i="3"/>
  <c r="R23" i="3"/>
  <c r="Q23" i="3"/>
  <c r="P23" i="3"/>
  <c r="O23" i="3"/>
  <c r="N23" i="3"/>
  <c r="M23" i="3"/>
  <c r="L23" i="3"/>
  <c r="T22" i="3"/>
  <c r="S22" i="3"/>
  <c r="R22" i="3"/>
  <c r="Q22" i="3"/>
  <c r="P22" i="3"/>
  <c r="O22" i="3"/>
  <c r="N22" i="3"/>
  <c r="M22" i="3"/>
  <c r="L22" i="3"/>
  <c r="T21" i="3"/>
  <c r="S21" i="3"/>
  <c r="R21" i="3"/>
  <c r="Q21" i="3"/>
  <c r="P21" i="3"/>
  <c r="O21" i="3"/>
  <c r="N21" i="3"/>
  <c r="M21" i="3"/>
  <c r="L21" i="3"/>
  <c r="T20" i="3"/>
  <c r="S20" i="3"/>
  <c r="R20" i="3"/>
  <c r="Q20" i="3"/>
  <c r="P20" i="3"/>
  <c r="O20" i="3"/>
  <c r="N20" i="3"/>
  <c r="M20" i="3"/>
  <c r="L20" i="3"/>
  <c r="T19" i="3"/>
  <c r="S19" i="3"/>
  <c r="R19" i="3"/>
  <c r="Q19" i="3"/>
  <c r="P19" i="3"/>
  <c r="O19" i="3"/>
  <c r="N19" i="3"/>
  <c r="M19" i="3"/>
  <c r="L19" i="3"/>
  <c r="T18" i="3"/>
  <c r="S18" i="3"/>
  <c r="R18" i="3"/>
  <c r="Q18" i="3"/>
  <c r="P18" i="3"/>
  <c r="O18" i="3"/>
  <c r="N18" i="3"/>
  <c r="M18" i="3"/>
  <c r="L18" i="3"/>
  <c r="T17" i="3"/>
  <c r="S17" i="3"/>
  <c r="R17" i="3"/>
  <c r="Q17" i="3"/>
  <c r="P17" i="3"/>
  <c r="O17" i="3"/>
  <c r="N17" i="3"/>
  <c r="M17" i="3"/>
  <c r="L17" i="3"/>
  <c r="T16" i="3"/>
  <c r="S16" i="3"/>
  <c r="R16" i="3"/>
  <c r="Q16" i="3"/>
  <c r="P16" i="3"/>
  <c r="O16" i="3"/>
  <c r="N16" i="3"/>
  <c r="M16" i="3"/>
  <c r="L16" i="3"/>
  <c r="T15" i="3"/>
  <c r="S15" i="3"/>
  <c r="R15" i="3"/>
  <c r="Q15" i="3"/>
  <c r="P15" i="3"/>
  <c r="O15" i="3"/>
  <c r="N15" i="3"/>
  <c r="M15" i="3"/>
  <c r="L15" i="3"/>
  <c r="T14" i="3"/>
  <c r="S14" i="3"/>
  <c r="R14" i="3"/>
  <c r="Q14" i="3"/>
  <c r="P14" i="3"/>
  <c r="O14" i="3"/>
  <c r="N14" i="3"/>
  <c r="M14" i="3"/>
  <c r="L14" i="3"/>
  <c r="T13" i="3"/>
  <c r="S13" i="3"/>
  <c r="R13" i="3"/>
  <c r="Q13" i="3"/>
  <c r="P13" i="3"/>
  <c r="O13" i="3"/>
  <c r="N13" i="3"/>
  <c r="M13" i="3"/>
  <c r="L13" i="3"/>
  <c r="T12" i="3"/>
  <c r="S12" i="3"/>
  <c r="R12" i="3"/>
  <c r="Q12" i="3"/>
  <c r="P12" i="3"/>
  <c r="O12" i="3"/>
  <c r="N12" i="3"/>
  <c r="M12" i="3"/>
  <c r="L12" i="3"/>
  <c r="M11" i="3"/>
  <c r="L11" i="3"/>
  <c r="S40" i="5" l="1"/>
  <c r="S39" i="5"/>
  <c r="S38" i="5"/>
  <c r="S37" i="5"/>
  <c r="S36" i="5"/>
  <c r="S35" i="5"/>
  <c r="S34" i="5"/>
  <c r="S33" i="5"/>
  <c r="S32" i="5"/>
  <c r="S31" i="5"/>
  <c r="S30" i="5"/>
  <c r="S29" i="5"/>
  <c r="S28" i="5"/>
  <c r="S27" i="5"/>
  <c r="S26" i="5"/>
  <c r="S25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J11" i="3"/>
  <c r="I11" i="3"/>
  <c r="H11" i="3"/>
  <c r="G11" i="3"/>
  <c r="F11" i="3"/>
  <c r="U40" i="3"/>
  <c r="J40" i="3"/>
  <c r="I40" i="3"/>
  <c r="H40" i="3"/>
  <c r="G40" i="3"/>
  <c r="F40" i="3"/>
  <c r="U39" i="3"/>
  <c r="J39" i="3"/>
  <c r="I39" i="3"/>
  <c r="H39" i="3"/>
  <c r="G39" i="3"/>
  <c r="F39" i="3"/>
  <c r="U38" i="3"/>
  <c r="J38" i="3"/>
  <c r="I38" i="3"/>
  <c r="H38" i="3"/>
  <c r="G38" i="3"/>
  <c r="F38" i="3"/>
  <c r="A38" i="3"/>
  <c r="U37" i="3"/>
  <c r="J37" i="3"/>
  <c r="I37" i="3"/>
  <c r="H37" i="3"/>
  <c r="G37" i="3"/>
  <c r="F37" i="3"/>
  <c r="A37" i="3"/>
  <c r="U36" i="3"/>
  <c r="J36" i="3"/>
  <c r="I36" i="3"/>
  <c r="H36" i="3"/>
  <c r="G36" i="3"/>
  <c r="F36" i="3"/>
  <c r="A36" i="3"/>
  <c r="U35" i="3"/>
  <c r="J35" i="3"/>
  <c r="I35" i="3"/>
  <c r="H35" i="3"/>
  <c r="G35" i="3"/>
  <c r="F35" i="3"/>
  <c r="A35" i="3"/>
  <c r="U34" i="3"/>
  <c r="J34" i="3"/>
  <c r="I34" i="3"/>
  <c r="H34" i="3"/>
  <c r="G34" i="3"/>
  <c r="F34" i="3"/>
  <c r="A34" i="3"/>
  <c r="U33" i="3"/>
  <c r="J33" i="3"/>
  <c r="I33" i="3"/>
  <c r="H33" i="3"/>
  <c r="G33" i="3"/>
  <c r="F33" i="3"/>
  <c r="A33" i="3"/>
  <c r="U32" i="3"/>
  <c r="J32" i="3"/>
  <c r="I32" i="3"/>
  <c r="H32" i="3"/>
  <c r="G32" i="3"/>
  <c r="F32" i="3"/>
  <c r="A32" i="3"/>
  <c r="U31" i="3"/>
  <c r="J31" i="3"/>
  <c r="I31" i="3"/>
  <c r="H31" i="3"/>
  <c r="G31" i="3"/>
  <c r="F31" i="3"/>
  <c r="A31" i="3"/>
  <c r="U30" i="3"/>
  <c r="J30" i="3"/>
  <c r="I30" i="3"/>
  <c r="H30" i="3"/>
  <c r="G30" i="3"/>
  <c r="F30" i="3"/>
  <c r="A30" i="3"/>
  <c r="U29" i="3"/>
  <c r="J29" i="3"/>
  <c r="I29" i="3"/>
  <c r="H29" i="3"/>
  <c r="G29" i="3"/>
  <c r="F29" i="3"/>
  <c r="A29" i="3"/>
  <c r="U28" i="3"/>
  <c r="J28" i="3"/>
  <c r="I28" i="3"/>
  <c r="H28" i="3"/>
  <c r="G28" i="3"/>
  <c r="F28" i="3"/>
  <c r="A28" i="3"/>
  <c r="U27" i="3"/>
  <c r="J27" i="3"/>
  <c r="I27" i="3"/>
  <c r="H27" i="3"/>
  <c r="G27" i="3"/>
  <c r="F27" i="3"/>
  <c r="A27" i="3"/>
  <c r="U26" i="3"/>
  <c r="J26" i="3"/>
  <c r="I26" i="3"/>
  <c r="H26" i="3"/>
  <c r="G26" i="3"/>
  <c r="F26" i="3"/>
  <c r="A26" i="3"/>
  <c r="U25" i="3"/>
  <c r="J25" i="3"/>
  <c r="I25" i="3"/>
  <c r="H25" i="3"/>
  <c r="G25" i="3"/>
  <c r="F25" i="3"/>
  <c r="A25" i="3"/>
  <c r="U24" i="3"/>
  <c r="J24" i="3"/>
  <c r="I24" i="3"/>
  <c r="H24" i="3"/>
  <c r="G24" i="3"/>
  <c r="F24" i="3"/>
  <c r="A24" i="3"/>
  <c r="U23" i="3"/>
  <c r="J23" i="3"/>
  <c r="I23" i="3"/>
  <c r="H23" i="3"/>
  <c r="G23" i="3"/>
  <c r="F23" i="3"/>
  <c r="A23" i="3"/>
  <c r="U22" i="3"/>
  <c r="J22" i="3"/>
  <c r="I22" i="3"/>
  <c r="H22" i="3"/>
  <c r="G22" i="3"/>
  <c r="F22" i="3"/>
  <c r="A22" i="3"/>
  <c r="U21" i="3"/>
  <c r="J21" i="3"/>
  <c r="I21" i="3"/>
  <c r="H21" i="3"/>
  <c r="G21" i="3"/>
  <c r="F21" i="3"/>
  <c r="A21" i="3"/>
  <c r="U20" i="3"/>
  <c r="J20" i="3"/>
  <c r="I20" i="3"/>
  <c r="H20" i="3"/>
  <c r="G20" i="3"/>
  <c r="F20" i="3"/>
  <c r="A20" i="3"/>
  <c r="U19" i="3"/>
  <c r="J19" i="3"/>
  <c r="I19" i="3"/>
  <c r="H19" i="3"/>
  <c r="G19" i="3"/>
  <c r="F19" i="3"/>
  <c r="A19" i="3"/>
  <c r="U18" i="3"/>
  <c r="J18" i="3"/>
  <c r="I18" i="3"/>
  <c r="H18" i="3"/>
  <c r="G18" i="3"/>
  <c r="F18" i="3"/>
  <c r="A18" i="3"/>
  <c r="U17" i="3"/>
  <c r="J17" i="3"/>
  <c r="I17" i="3"/>
  <c r="H17" i="3"/>
  <c r="G17" i="3"/>
  <c r="F17" i="3"/>
  <c r="A17" i="3"/>
  <c r="U16" i="3"/>
  <c r="J16" i="3"/>
  <c r="I16" i="3"/>
  <c r="H16" i="3"/>
  <c r="G16" i="3"/>
  <c r="F16" i="3"/>
  <c r="A16" i="3"/>
  <c r="U15" i="3"/>
  <c r="J15" i="3"/>
  <c r="I15" i="3"/>
  <c r="H15" i="3"/>
  <c r="G15" i="3"/>
  <c r="F15" i="3"/>
  <c r="A15" i="3"/>
  <c r="U14" i="3"/>
  <c r="J14" i="3"/>
  <c r="I14" i="3"/>
  <c r="H14" i="3"/>
  <c r="G14" i="3"/>
  <c r="F14" i="3"/>
  <c r="A14" i="3"/>
  <c r="U13" i="3"/>
  <c r="J13" i="3"/>
  <c r="I13" i="3"/>
  <c r="H13" i="3"/>
  <c r="G13" i="3"/>
  <c r="A13" i="3"/>
  <c r="U12" i="3"/>
  <c r="J12" i="3"/>
  <c r="I12" i="3"/>
  <c r="H12" i="3"/>
  <c r="G12" i="3"/>
  <c r="A12" i="3"/>
  <c r="U11" i="3"/>
  <c r="A11" i="3"/>
  <c r="F12" i="3"/>
  <c r="F13" i="3"/>
  <c r="M45" i="18"/>
  <c r="L45" i="18"/>
  <c r="M44" i="18"/>
  <c r="L44" i="18"/>
  <c r="M43" i="18"/>
  <c r="L43" i="18"/>
  <c r="M42" i="18"/>
  <c r="L42" i="18"/>
  <c r="M41" i="18"/>
  <c r="L41" i="18"/>
  <c r="M40" i="18"/>
  <c r="L40" i="18"/>
  <c r="M39" i="18"/>
  <c r="L39" i="18"/>
  <c r="M38" i="18"/>
  <c r="L38" i="18"/>
  <c r="M37" i="18"/>
  <c r="L37" i="18"/>
  <c r="M36" i="18"/>
  <c r="L36" i="18"/>
  <c r="M35" i="18"/>
  <c r="L35" i="18"/>
  <c r="M34" i="18"/>
  <c r="L34" i="18"/>
  <c r="M33" i="18"/>
  <c r="L33" i="18"/>
  <c r="M32" i="18"/>
  <c r="L32" i="18"/>
  <c r="M31" i="18"/>
  <c r="L31" i="18"/>
  <c r="M30" i="18"/>
  <c r="L30" i="18"/>
  <c r="M29" i="18"/>
  <c r="L29" i="18"/>
  <c r="M28" i="18"/>
  <c r="L28" i="18"/>
  <c r="M27" i="18"/>
  <c r="L27" i="18"/>
  <c r="M26" i="18"/>
  <c r="L26" i="18"/>
  <c r="M25" i="18"/>
  <c r="L25" i="18"/>
  <c r="M24" i="18"/>
  <c r="L24" i="18"/>
  <c r="M23" i="18"/>
  <c r="L23" i="18"/>
  <c r="M22" i="18"/>
  <c r="L22" i="18"/>
  <c r="M21" i="18"/>
  <c r="L21" i="18"/>
  <c r="M20" i="18"/>
  <c r="L20" i="18"/>
  <c r="M19" i="18"/>
  <c r="L19" i="18"/>
  <c r="M18" i="18"/>
  <c r="L18" i="18"/>
  <c r="M17" i="18"/>
  <c r="L17" i="18"/>
  <c r="M16" i="18"/>
  <c r="L16" i="18"/>
  <c r="L46" i="18" s="1"/>
  <c r="M40" i="17"/>
  <c r="L40" i="17"/>
  <c r="M39" i="17"/>
  <c r="L39" i="17"/>
  <c r="M38" i="17"/>
  <c r="L38" i="17"/>
  <c r="M37" i="17"/>
  <c r="L37" i="17"/>
  <c r="M36" i="17"/>
  <c r="L36" i="17"/>
  <c r="M35" i="17"/>
  <c r="L35" i="17"/>
  <c r="M34" i="17"/>
  <c r="L34" i="17"/>
  <c r="M33" i="17"/>
  <c r="L33" i="17"/>
  <c r="M32" i="17"/>
  <c r="L32" i="17"/>
  <c r="M31" i="17"/>
  <c r="L31" i="17"/>
  <c r="M30" i="17"/>
  <c r="L30" i="17"/>
  <c r="M29" i="17"/>
  <c r="L29" i="17"/>
  <c r="M28" i="17"/>
  <c r="L28" i="17"/>
  <c r="M27" i="17"/>
  <c r="L27" i="17"/>
  <c r="M26" i="17"/>
  <c r="L26" i="17"/>
  <c r="M25" i="17"/>
  <c r="L25" i="17"/>
  <c r="M24" i="17"/>
  <c r="L24" i="17"/>
  <c r="M23" i="17"/>
  <c r="L23" i="17"/>
  <c r="M22" i="17"/>
  <c r="L22" i="17"/>
  <c r="M21" i="17"/>
  <c r="L21" i="17"/>
  <c r="M20" i="17"/>
  <c r="L20" i="17"/>
  <c r="M19" i="17"/>
  <c r="L19" i="17"/>
  <c r="M18" i="17"/>
  <c r="L18" i="17"/>
  <c r="M17" i="17"/>
  <c r="L17" i="17"/>
  <c r="M16" i="17"/>
  <c r="L16" i="17"/>
  <c r="M15" i="17"/>
  <c r="L15" i="17"/>
  <c r="M14" i="17"/>
  <c r="L14" i="17"/>
  <c r="M13" i="17"/>
  <c r="L13" i="17"/>
  <c r="M12" i="17"/>
  <c r="L12" i="17"/>
  <c r="M11" i="17"/>
  <c r="L11" i="17"/>
  <c r="M40" i="16"/>
  <c r="L40" i="16"/>
  <c r="M39" i="16"/>
  <c r="L39" i="16"/>
  <c r="M38" i="16"/>
  <c r="L38" i="16"/>
  <c r="M37" i="16"/>
  <c r="L37" i="16"/>
  <c r="M36" i="16"/>
  <c r="L36" i="16"/>
  <c r="M35" i="16"/>
  <c r="L35" i="16"/>
  <c r="M34" i="16"/>
  <c r="L34" i="16"/>
  <c r="M33" i="16"/>
  <c r="L33" i="16"/>
  <c r="M32" i="16"/>
  <c r="L32" i="16"/>
  <c r="M31" i="16"/>
  <c r="L31" i="16"/>
  <c r="M30" i="16"/>
  <c r="L30" i="16"/>
  <c r="M29" i="16"/>
  <c r="L29" i="16"/>
  <c r="M28" i="16"/>
  <c r="L28" i="16"/>
  <c r="M27" i="16"/>
  <c r="L27" i="16"/>
  <c r="M26" i="16"/>
  <c r="L26" i="16"/>
  <c r="M25" i="16"/>
  <c r="L25" i="16"/>
  <c r="M24" i="16"/>
  <c r="L24" i="16"/>
  <c r="M23" i="16"/>
  <c r="L23" i="16"/>
  <c r="M22" i="16"/>
  <c r="L22" i="16"/>
  <c r="M21" i="16"/>
  <c r="L21" i="16"/>
  <c r="M20" i="16"/>
  <c r="L20" i="16"/>
  <c r="M19" i="16"/>
  <c r="L19" i="16"/>
  <c r="M18" i="16"/>
  <c r="L18" i="16"/>
  <c r="M17" i="16"/>
  <c r="L17" i="16"/>
  <c r="M16" i="16"/>
  <c r="L16" i="16"/>
  <c r="M15" i="16"/>
  <c r="L15" i="16"/>
  <c r="M14" i="16"/>
  <c r="L14" i="16"/>
  <c r="M13" i="16"/>
  <c r="L13" i="16"/>
  <c r="M12" i="16"/>
  <c r="L12" i="16"/>
  <c r="M11" i="16"/>
  <c r="L11" i="16"/>
  <c r="M40" i="15"/>
  <c r="L40" i="15"/>
  <c r="M39" i="15"/>
  <c r="L39" i="15"/>
  <c r="M38" i="15"/>
  <c r="L38" i="15"/>
  <c r="M37" i="15"/>
  <c r="L37" i="15"/>
  <c r="M36" i="15"/>
  <c r="L36" i="15"/>
  <c r="M35" i="15"/>
  <c r="L35" i="15"/>
  <c r="M34" i="15"/>
  <c r="L34" i="15"/>
  <c r="M33" i="15"/>
  <c r="L33" i="15"/>
  <c r="M32" i="15"/>
  <c r="L32" i="15"/>
  <c r="M31" i="15"/>
  <c r="L31" i="15"/>
  <c r="M30" i="15"/>
  <c r="L30" i="15"/>
  <c r="M29" i="15"/>
  <c r="L29" i="15"/>
  <c r="M28" i="15"/>
  <c r="L28" i="15"/>
  <c r="M27" i="15"/>
  <c r="L27" i="15"/>
  <c r="M26" i="15"/>
  <c r="L26" i="15"/>
  <c r="M25" i="15"/>
  <c r="L25" i="15"/>
  <c r="M24" i="15"/>
  <c r="L24" i="15"/>
  <c r="M23" i="15"/>
  <c r="L23" i="15"/>
  <c r="M22" i="15"/>
  <c r="L22" i="15"/>
  <c r="M21" i="15"/>
  <c r="L21" i="15"/>
  <c r="M20" i="15"/>
  <c r="L20" i="15"/>
  <c r="M19" i="15"/>
  <c r="L19" i="15"/>
  <c r="M18" i="15"/>
  <c r="L18" i="15"/>
  <c r="M17" i="15"/>
  <c r="L17" i="15"/>
  <c r="M16" i="15"/>
  <c r="L16" i="15"/>
  <c r="M15" i="15"/>
  <c r="L15" i="15"/>
  <c r="M14" i="15"/>
  <c r="L14" i="15"/>
  <c r="M13" i="15"/>
  <c r="L13" i="15"/>
  <c r="M12" i="15"/>
  <c r="L12" i="15"/>
  <c r="M11" i="15"/>
  <c r="L11" i="15"/>
  <c r="M40" i="14"/>
  <c r="L40" i="14"/>
  <c r="M39" i="14"/>
  <c r="L39" i="14"/>
  <c r="M38" i="14"/>
  <c r="L38" i="14"/>
  <c r="M37" i="14"/>
  <c r="L37" i="14"/>
  <c r="M36" i="14"/>
  <c r="L36" i="14"/>
  <c r="M35" i="14"/>
  <c r="L35" i="14"/>
  <c r="M34" i="14"/>
  <c r="L34" i="14"/>
  <c r="M33" i="14"/>
  <c r="L33" i="14"/>
  <c r="M32" i="14"/>
  <c r="L32" i="14"/>
  <c r="M31" i="14"/>
  <c r="L31" i="14"/>
  <c r="M30" i="14"/>
  <c r="L30" i="14"/>
  <c r="M29" i="14"/>
  <c r="L29" i="14"/>
  <c r="M28" i="14"/>
  <c r="L28" i="14"/>
  <c r="M27" i="14"/>
  <c r="L27" i="14"/>
  <c r="M26" i="14"/>
  <c r="L26" i="14"/>
  <c r="M25" i="14"/>
  <c r="L25" i="14"/>
  <c r="M24" i="14"/>
  <c r="L24" i="14"/>
  <c r="M23" i="14"/>
  <c r="L23" i="14"/>
  <c r="M22" i="14"/>
  <c r="L22" i="14"/>
  <c r="M21" i="14"/>
  <c r="L21" i="14"/>
  <c r="M20" i="14"/>
  <c r="L20" i="14"/>
  <c r="M19" i="14"/>
  <c r="L19" i="14"/>
  <c r="M18" i="14"/>
  <c r="L18" i="14"/>
  <c r="M17" i="14"/>
  <c r="L17" i="14"/>
  <c r="M16" i="14"/>
  <c r="L16" i="14"/>
  <c r="M15" i="14"/>
  <c r="L15" i="14"/>
  <c r="M14" i="14"/>
  <c r="L14" i="14"/>
  <c r="M13" i="14"/>
  <c r="L13" i="14"/>
  <c r="M12" i="14"/>
  <c r="L12" i="14"/>
  <c r="M11" i="14"/>
  <c r="L11" i="14"/>
  <c r="M40" i="13"/>
  <c r="L40" i="13"/>
  <c r="M39" i="13"/>
  <c r="L39" i="13"/>
  <c r="M38" i="13"/>
  <c r="L38" i="13"/>
  <c r="M37" i="13"/>
  <c r="L37" i="13"/>
  <c r="M36" i="13"/>
  <c r="L36" i="13"/>
  <c r="M35" i="13"/>
  <c r="L35" i="13"/>
  <c r="M34" i="13"/>
  <c r="L34" i="13"/>
  <c r="M33" i="13"/>
  <c r="L33" i="13"/>
  <c r="M32" i="13"/>
  <c r="L32" i="13"/>
  <c r="M31" i="13"/>
  <c r="L31" i="13"/>
  <c r="M30" i="13"/>
  <c r="L30" i="13"/>
  <c r="M29" i="13"/>
  <c r="L29" i="13"/>
  <c r="M28" i="13"/>
  <c r="L28" i="13"/>
  <c r="M27" i="13"/>
  <c r="L27" i="13"/>
  <c r="M26" i="13"/>
  <c r="L26" i="13"/>
  <c r="M25" i="13"/>
  <c r="L25" i="13"/>
  <c r="M24" i="13"/>
  <c r="L24" i="13"/>
  <c r="M23" i="13"/>
  <c r="L23" i="13"/>
  <c r="M22" i="13"/>
  <c r="L22" i="13"/>
  <c r="M21" i="13"/>
  <c r="L21" i="13"/>
  <c r="M20" i="13"/>
  <c r="L20" i="13"/>
  <c r="M19" i="13"/>
  <c r="L19" i="13"/>
  <c r="M18" i="13"/>
  <c r="L18" i="13"/>
  <c r="M17" i="13"/>
  <c r="L17" i="13"/>
  <c r="M16" i="13"/>
  <c r="L16" i="13"/>
  <c r="M15" i="13"/>
  <c r="L15" i="13"/>
  <c r="M14" i="13"/>
  <c r="L14" i="13"/>
  <c r="M13" i="13"/>
  <c r="L13" i="13"/>
  <c r="M12" i="13"/>
  <c r="L12" i="13"/>
  <c r="M11" i="13"/>
  <c r="L11" i="13"/>
  <c r="M40" i="12"/>
  <c r="L40" i="12"/>
  <c r="M39" i="12"/>
  <c r="L39" i="12"/>
  <c r="M38" i="12"/>
  <c r="L38" i="12"/>
  <c r="M37" i="12"/>
  <c r="L37" i="12"/>
  <c r="M36" i="12"/>
  <c r="L36" i="12"/>
  <c r="M35" i="12"/>
  <c r="L35" i="12"/>
  <c r="M34" i="12"/>
  <c r="L34" i="12"/>
  <c r="M33" i="12"/>
  <c r="L33" i="12"/>
  <c r="M32" i="12"/>
  <c r="L32" i="12"/>
  <c r="M31" i="12"/>
  <c r="L31" i="12"/>
  <c r="M30" i="12"/>
  <c r="L30" i="12"/>
  <c r="M29" i="12"/>
  <c r="L29" i="12"/>
  <c r="M28" i="12"/>
  <c r="L28" i="12"/>
  <c r="M27" i="12"/>
  <c r="L27" i="12"/>
  <c r="M26" i="12"/>
  <c r="L26" i="12"/>
  <c r="M25" i="12"/>
  <c r="L25" i="12"/>
  <c r="M24" i="12"/>
  <c r="L24" i="12"/>
  <c r="M23" i="12"/>
  <c r="L23" i="12"/>
  <c r="M22" i="12"/>
  <c r="L22" i="12"/>
  <c r="M21" i="12"/>
  <c r="L21" i="12"/>
  <c r="M20" i="12"/>
  <c r="L20" i="12"/>
  <c r="M19" i="12"/>
  <c r="L19" i="12"/>
  <c r="M18" i="12"/>
  <c r="L18" i="12"/>
  <c r="M17" i="12"/>
  <c r="L17" i="12"/>
  <c r="M16" i="12"/>
  <c r="L16" i="12"/>
  <c r="M15" i="12"/>
  <c r="L15" i="12"/>
  <c r="M14" i="12"/>
  <c r="L14" i="12"/>
  <c r="M13" i="12"/>
  <c r="L13" i="12"/>
  <c r="M12" i="12"/>
  <c r="L12" i="12"/>
  <c r="M11" i="12"/>
  <c r="L11" i="12"/>
  <c r="M40" i="11"/>
  <c r="L40" i="11"/>
  <c r="M39" i="11"/>
  <c r="L39" i="11"/>
  <c r="M38" i="11"/>
  <c r="L38" i="11"/>
  <c r="M37" i="11"/>
  <c r="L37" i="11"/>
  <c r="M36" i="11"/>
  <c r="L36" i="11"/>
  <c r="M35" i="11"/>
  <c r="L35" i="11"/>
  <c r="M34" i="11"/>
  <c r="L34" i="11"/>
  <c r="M33" i="11"/>
  <c r="L33" i="11"/>
  <c r="M32" i="11"/>
  <c r="L32" i="11"/>
  <c r="M31" i="11"/>
  <c r="L31" i="11"/>
  <c r="M30" i="11"/>
  <c r="L30" i="11"/>
  <c r="M29" i="11"/>
  <c r="L29" i="11"/>
  <c r="M28" i="11"/>
  <c r="L28" i="11"/>
  <c r="M27" i="11"/>
  <c r="L27" i="11"/>
  <c r="M26" i="11"/>
  <c r="L26" i="11"/>
  <c r="M25" i="11"/>
  <c r="L25" i="11"/>
  <c r="M24" i="11"/>
  <c r="L24" i="11"/>
  <c r="M23" i="11"/>
  <c r="L23" i="11"/>
  <c r="M22" i="11"/>
  <c r="L22" i="11"/>
  <c r="M21" i="11"/>
  <c r="L21" i="11"/>
  <c r="M20" i="11"/>
  <c r="L20" i="11"/>
  <c r="M19" i="11"/>
  <c r="L19" i="11"/>
  <c r="M18" i="11"/>
  <c r="L18" i="11"/>
  <c r="M17" i="11"/>
  <c r="L17" i="11"/>
  <c r="M16" i="11"/>
  <c r="L16" i="11"/>
  <c r="M15" i="11"/>
  <c r="L15" i="11"/>
  <c r="M14" i="11"/>
  <c r="L14" i="11"/>
  <c r="M13" i="11"/>
  <c r="L13" i="11"/>
  <c r="M12" i="11"/>
  <c r="L12" i="11"/>
  <c r="M11" i="11"/>
  <c r="L11" i="11"/>
  <c r="M40" i="10"/>
  <c r="L40" i="10"/>
  <c r="M39" i="10"/>
  <c r="L39" i="10"/>
  <c r="M38" i="10"/>
  <c r="L38" i="10"/>
  <c r="M37" i="10"/>
  <c r="L37" i="10"/>
  <c r="M36" i="10"/>
  <c r="L36" i="10"/>
  <c r="M35" i="10"/>
  <c r="L35" i="10"/>
  <c r="M34" i="10"/>
  <c r="L34" i="10"/>
  <c r="M33" i="10"/>
  <c r="L33" i="10"/>
  <c r="M32" i="10"/>
  <c r="L32" i="10"/>
  <c r="M31" i="10"/>
  <c r="L31" i="10"/>
  <c r="M30" i="10"/>
  <c r="L30" i="10"/>
  <c r="M29" i="10"/>
  <c r="L29" i="10"/>
  <c r="M28" i="10"/>
  <c r="L28" i="10"/>
  <c r="M27" i="10"/>
  <c r="L27" i="10"/>
  <c r="M26" i="10"/>
  <c r="L26" i="10"/>
  <c r="M25" i="10"/>
  <c r="L25" i="10"/>
  <c r="M24" i="10"/>
  <c r="L24" i="10"/>
  <c r="M23" i="10"/>
  <c r="L23" i="10"/>
  <c r="M22" i="10"/>
  <c r="L22" i="10"/>
  <c r="M21" i="10"/>
  <c r="L21" i="10"/>
  <c r="M20" i="10"/>
  <c r="L20" i="10"/>
  <c r="M19" i="10"/>
  <c r="L19" i="10"/>
  <c r="M18" i="10"/>
  <c r="L18" i="10"/>
  <c r="M17" i="10"/>
  <c r="L17" i="10"/>
  <c r="M16" i="10"/>
  <c r="L16" i="10"/>
  <c r="M15" i="10"/>
  <c r="L15" i="10"/>
  <c r="M14" i="10"/>
  <c r="L14" i="10"/>
  <c r="M13" i="10"/>
  <c r="L13" i="10"/>
  <c r="M12" i="10"/>
  <c r="L12" i="10"/>
  <c r="M11" i="10"/>
  <c r="L11" i="10"/>
  <c r="M40" i="9"/>
  <c r="L40" i="9"/>
  <c r="M39" i="9"/>
  <c r="L39" i="9"/>
  <c r="M38" i="9"/>
  <c r="L38" i="9"/>
  <c r="M37" i="9"/>
  <c r="L37" i="9"/>
  <c r="M36" i="9"/>
  <c r="L36" i="9"/>
  <c r="M35" i="9"/>
  <c r="L35" i="9"/>
  <c r="M34" i="9"/>
  <c r="L34" i="9"/>
  <c r="M33" i="9"/>
  <c r="L33" i="9"/>
  <c r="M32" i="9"/>
  <c r="L32" i="9"/>
  <c r="M31" i="9"/>
  <c r="L31" i="9"/>
  <c r="M30" i="9"/>
  <c r="L30" i="9"/>
  <c r="M29" i="9"/>
  <c r="L29" i="9"/>
  <c r="M28" i="9"/>
  <c r="L28" i="9"/>
  <c r="M27" i="9"/>
  <c r="L27" i="9"/>
  <c r="M26" i="9"/>
  <c r="L26" i="9"/>
  <c r="M25" i="9"/>
  <c r="L25" i="9"/>
  <c r="M24" i="9"/>
  <c r="L24" i="9"/>
  <c r="M23" i="9"/>
  <c r="L23" i="9"/>
  <c r="M22" i="9"/>
  <c r="L22" i="9"/>
  <c r="M21" i="9"/>
  <c r="L21" i="9"/>
  <c r="M20" i="9"/>
  <c r="L20" i="9"/>
  <c r="M19" i="9"/>
  <c r="L19" i="9"/>
  <c r="M18" i="9"/>
  <c r="L18" i="9"/>
  <c r="M17" i="9"/>
  <c r="L17" i="9"/>
  <c r="M16" i="9"/>
  <c r="L16" i="9"/>
  <c r="M15" i="9"/>
  <c r="L15" i="9"/>
  <c r="M14" i="9"/>
  <c r="L14" i="9"/>
  <c r="M13" i="9"/>
  <c r="L13" i="9"/>
  <c r="M12" i="9"/>
  <c r="L12" i="9"/>
  <c r="M11" i="9"/>
  <c r="L11" i="9"/>
  <c r="L11" i="5"/>
  <c r="M11" i="5"/>
  <c r="M41" i="5" s="1"/>
  <c r="L12" i="5"/>
  <c r="M12" i="5"/>
  <c r="L13" i="5"/>
  <c r="M13" i="5"/>
  <c r="L14" i="5"/>
  <c r="M14" i="5"/>
  <c r="L15" i="5"/>
  <c r="M15" i="5"/>
  <c r="L16" i="5"/>
  <c r="M16" i="5"/>
  <c r="L17" i="5"/>
  <c r="M17" i="5"/>
  <c r="L18" i="5"/>
  <c r="M18" i="5"/>
  <c r="L19" i="5"/>
  <c r="M19" i="5"/>
  <c r="L20" i="5"/>
  <c r="M20" i="5"/>
  <c r="L21" i="5"/>
  <c r="M21" i="5"/>
  <c r="L22" i="5"/>
  <c r="M22" i="5"/>
  <c r="L23" i="5"/>
  <c r="M23" i="5"/>
  <c r="L24" i="5"/>
  <c r="M24" i="5"/>
  <c r="L25" i="5"/>
  <c r="M25" i="5"/>
  <c r="L26" i="5"/>
  <c r="M26" i="5"/>
  <c r="L27" i="5"/>
  <c r="M27" i="5"/>
  <c r="L28" i="5"/>
  <c r="M28" i="5"/>
  <c r="L29" i="5"/>
  <c r="M29" i="5"/>
  <c r="L30" i="5"/>
  <c r="M30" i="5"/>
  <c r="L31" i="5"/>
  <c r="M31" i="5"/>
  <c r="L32" i="5"/>
  <c r="M32" i="5"/>
  <c r="L33" i="5"/>
  <c r="M33" i="5"/>
  <c r="L34" i="5"/>
  <c r="M34" i="5"/>
  <c r="L35" i="5"/>
  <c r="M35" i="5"/>
  <c r="L36" i="5"/>
  <c r="M36" i="5"/>
  <c r="L37" i="5"/>
  <c r="M37" i="5"/>
  <c r="L38" i="5"/>
  <c r="M38" i="5"/>
  <c r="L39" i="5"/>
  <c r="M39" i="5"/>
  <c r="L40" i="5"/>
  <c r="M40" i="5"/>
  <c r="M41" i="12" l="1"/>
  <c r="L41" i="17"/>
  <c r="M41" i="17"/>
  <c r="L41" i="16"/>
  <c r="M41" i="16"/>
  <c r="M41" i="15"/>
  <c r="L41" i="15"/>
  <c r="M41" i="14"/>
  <c r="L41" i="14"/>
  <c r="M41" i="13"/>
  <c r="L41" i="13"/>
  <c r="L41" i="12"/>
  <c r="M41" i="11"/>
  <c r="L41" i="11"/>
  <c r="L41" i="10"/>
  <c r="M41" i="10"/>
  <c r="M41" i="9"/>
  <c r="L41" i="9"/>
  <c r="L41" i="5"/>
  <c r="M46" i="18"/>
  <c r="K45" i="18" l="1"/>
  <c r="K44" i="18"/>
  <c r="K43" i="18"/>
  <c r="K42" i="18"/>
  <c r="K41" i="18"/>
  <c r="K40" i="18"/>
  <c r="K39" i="18"/>
  <c r="K38" i="18"/>
  <c r="K37" i="18"/>
  <c r="K36" i="18"/>
  <c r="K35" i="18"/>
  <c r="K34" i="18"/>
  <c r="K33" i="18"/>
  <c r="K32" i="18"/>
  <c r="K31" i="18"/>
  <c r="K30" i="18"/>
  <c r="K29" i="18"/>
  <c r="K28" i="18"/>
  <c r="K27" i="18"/>
  <c r="K26" i="18"/>
  <c r="K25" i="18"/>
  <c r="K24" i="18"/>
  <c r="K23" i="18"/>
  <c r="K22" i="18"/>
  <c r="K21" i="18"/>
  <c r="K20" i="18"/>
  <c r="K19" i="18"/>
  <c r="K18" i="18"/>
  <c r="K17" i="18"/>
  <c r="K16" i="18"/>
  <c r="K40" i="17"/>
  <c r="K39" i="17"/>
  <c r="K38" i="17"/>
  <c r="K37" i="17"/>
  <c r="K36" i="17"/>
  <c r="K35" i="17"/>
  <c r="K34" i="17"/>
  <c r="K33" i="17"/>
  <c r="K32" i="17"/>
  <c r="K31" i="17"/>
  <c r="K30" i="17"/>
  <c r="K29" i="17"/>
  <c r="K28" i="17"/>
  <c r="K27" i="17"/>
  <c r="K26" i="17"/>
  <c r="K25" i="17"/>
  <c r="K24" i="17"/>
  <c r="K23" i="17"/>
  <c r="K22" i="17"/>
  <c r="K21" i="17"/>
  <c r="K20" i="17"/>
  <c r="K19" i="17"/>
  <c r="K18" i="17"/>
  <c r="K17" i="17"/>
  <c r="K16" i="17"/>
  <c r="K15" i="17"/>
  <c r="K14" i="17"/>
  <c r="K13" i="17"/>
  <c r="K12" i="17"/>
  <c r="K11" i="17"/>
  <c r="K40" i="16"/>
  <c r="K39" i="16"/>
  <c r="K38" i="16"/>
  <c r="K37" i="16"/>
  <c r="K36" i="16"/>
  <c r="K35" i="16"/>
  <c r="K34" i="16"/>
  <c r="K33" i="16"/>
  <c r="K32" i="16"/>
  <c r="K31" i="16"/>
  <c r="K30" i="16"/>
  <c r="K29" i="16"/>
  <c r="K28" i="16"/>
  <c r="K27" i="16"/>
  <c r="K26" i="16"/>
  <c r="K25" i="16"/>
  <c r="K24" i="16"/>
  <c r="K23" i="16"/>
  <c r="K22" i="16"/>
  <c r="K21" i="16"/>
  <c r="K20" i="16"/>
  <c r="K19" i="16"/>
  <c r="K18" i="16"/>
  <c r="K17" i="16"/>
  <c r="K16" i="16"/>
  <c r="K15" i="16"/>
  <c r="K14" i="16"/>
  <c r="K13" i="16"/>
  <c r="K12" i="16"/>
  <c r="K11" i="16"/>
  <c r="K40" i="15"/>
  <c r="K39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K13" i="15"/>
  <c r="K12" i="15"/>
  <c r="K11" i="15"/>
  <c r="K40" i="14"/>
  <c r="K39" i="14"/>
  <c r="K38" i="14"/>
  <c r="K37" i="14"/>
  <c r="K36" i="14"/>
  <c r="K35" i="14"/>
  <c r="K34" i="14"/>
  <c r="K33" i="14"/>
  <c r="K32" i="14"/>
  <c r="K31" i="14"/>
  <c r="K30" i="14"/>
  <c r="K29" i="14"/>
  <c r="K28" i="14"/>
  <c r="K27" i="14"/>
  <c r="K26" i="14"/>
  <c r="K25" i="14"/>
  <c r="K24" i="14"/>
  <c r="K23" i="14"/>
  <c r="K22" i="14"/>
  <c r="K21" i="14"/>
  <c r="K20" i="14"/>
  <c r="K19" i="14"/>
  <c r="K18" i="14"/>
  <c r="K17" i="14"/>
  <c r="K16" i="14"/>
  <c r="K15" i="14"/>
  <c r="K14" i="14"/>
  <c r="K13" i="14"/>
  <c r="K12" i="14"/>
  <c r="K11" i="14"/>
  <c r="K40" i="13"/>
  <c r="K39" i="13"/>
  <c r="K38" i="13"/>
  <c r="K37" i="13"/>
  <c r="K36" i="13"/>
  <c r="K35" i="13"/>
  <c r="K34" i="13"/>
  <c r="K33" i="13"/>
  <c r="K32" i="13"/>
  <c r="K31" i="13"/>
  <c r="K30" i="13"/>
  <c r="K29" i="13"/>
  <c r="K28" i="13"/>
  <c r="K27" i="13"/>
  <c r="K26" i="13"/>
  <c r="K25" i="13"/>
  <c r="K24" i="13"/>
  <c r="K23" i="13"/>
  <c r="K22" i="13"/>
  <c r="K21" i="13"/>
  <c r="K20" i="13"/>
  <c r="K19" i="13"/>
  <c r="K18" i="13"/>
  <c r="K17" i="13"/>
  <c r="K16" i="13"/>
  <c r="K15" i="13"/>
  <c r="K14" i="13"/>
  <c r="K13" i="13"/>
  <c r="K12" i="13"/>
  <c r="K11" i="13"/>
  <c r="K40" i="12"/>
  <c r="K39" i="12"/>
  <c r="K38" i="12"/>
  <c r="K37" i="12"/>
  <c r="K36" i="12"/>
  <c r="K35" i="12"/>
  <c r="K34" i="12"/>
  <c r="K33" i="12"/>
  <c r="K32" i="12"/>
  <c r="K31" i="12"/>
  <c r="K30" i="12"/>
  <c r="K29" i="12"/>
  <c r="K28" i="12"/>
  <c r="K27" i="12"/>
  <c r="K26" i="12"/>
  <c r="K25" i="12"/>
  <c r="K24" i="12"/>
  <c r="K23" i="12"/>
  <c r="K22" i="12"/>
  <c r="K21" i="12"/>
  <c r="K20" i="12"/>
  <c r="K19" i="12"/>
  <c r="K18" i="12"/>
  <c r="K17" i="12"/>
  <c r="K16" i="12"/>
  <c r="K15" i="12"/>
  <c r="K14" i="12"/>
  <c r="K13" i="12"/>
  <c r="K12" i="12"/>
  <c r="K11" i="12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16" i="11"/>
  <c r="K15" i="11"/>
  <c r="K14" i="11"/>
  <c r="K13" i="11"/>
  <c r="K12" i="11"/>
  <c r="K11" i="11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S11" i="5" s="1"/>
  <c r="S41" i="5" s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M11" i="1"/>
  <c r="L11" i="1"/>
  <c r="T11" i="17" l="1"/>
  <c r="O11" i="17"/>
  <c r="S11" i="17"/>
  <c r="N11" i="17"/>
  <c r="Q11" i="17"/>
  <c r="R11" i="17"/>
  <c r="P11" i="17"/>
  <c r="T19" i="17"/>
  <c r="O19" i="17"/>
  <c r="Q19" i="17"/>
  <c r="N19" i="17"/>
  <c r="P19" i="17"/>
  <c r="S19" i="17"/>
  <c r="R19" i="17"/>
  <c r="T35" i="17"/>
  <c r="O35" i="17"/>
  <c r="R35" i="17"/>
  <c r="N35" i="17"/>
  <c r="P35" i="17"/>
  <c r="S35" i="17"/>
  <c r="Q35" i="17"/>
  <c r="R20" i="17"/>
  <c r="N20" i="17"/>
  <c r="T20" i="17"/>
  <c r="O20" i="17"/>
  <c r="Q20" i="17"/>
  <c r="P20" i="17"/>
  <c r="S20" i="17"/>
  <c r="R36" i="17"/>
  <c r="N36" i="17"/>
  <c r="Q36" i="17"/>
  <c r="S36" i="17"/>
  <c r="P36" i="17"/>
  <c r="O36" i="17"/>
  <c r="T36" i="17"/>
  <c r="Q13" i="17"/>
  <c r="P13" i="17"/>
  <c r="T13" i="17"/>
  <c r="S13" i="17"/>
  <c r="O13" i="17"/>
  <c r="N13" i="17"/>
  <c r="R13" i="17"/>
  <c r="Q17" i="17"/>
  <c r="S17" i="17"/>
  <c r="O17" i="17"/>
  <c r="T17" i="17"/>
  <c r="N17" i="17"/>
  <c r="R17" i="17"/>
  <c r="P17" i="17"/>
  <c r="Q21" i="17"/>
  <c r="T21" i="17"/>
  <c r="N21" i="17"/>
  <c r="O21" i="17"/>
  <c r="R21" i="17"/>
  <c r="P21" i="17"/>
  <c r="S21" i="17"/>
  <c r="Q25" i="17"/>
  <c r="S25" i="17"/>
  <c r="P25" i="17"/>
  <c r="T25" i="17"/>
  <c r="O25" i="17"/>
  <c r="N25" i="17"/>
  <c r="R25" i="17"/>
  <c r="Q29" i="17"/>
  <c r="S29" i="17"/>
  <c r="P29" i="17"/>
  <c r="O29" i="17"/>
  <c r="T29" i="17"/>
  <c r="R29" i="17"/>
  <c r="N29" i="17"/>
  <c r="Q33" i="17"/>
  <c r="S33" i="17"/>
  <c r="P33" i="17"/>
  <c r="T33" i="17"/>
  <c r="R33" i="17"/>
  <c r="O33" i="17"/>
  <c r="N33" i="17"/>
  <c r="Q37" i="17"/>
  <c r="S37" i="17"/>
  <c r="P37" i="17"/>
  <c r="O37" i="17"/>
  <c r="T37" i="17"/>
  <c r="R37" i="17"/>
  <c r="N37" i="17"/>
  <c r="T15" i="17"/>
  <c r="O15" i="17"/>
  <c r="R15" i="17"/>
  <c r="S15" i="17"/>
  <c r="Q15" i="17"/>
  <c r="P15" i="17"/>
  <c r="N15" i="17"/>
  <c r="T23" i="17"/>
  <c r="O23" i="17"/>
  <c r="R23" i="17"/>
  <c r="N23" i="17"/>
  <c r="S23" i="17"/>
  <c r="Q23" i="17"/>
  <c r="P23" i="17"/>
  <c r="T27" i="17"/>
  <c r="O27" i="17"/>
  <c r="R27" i="17"/>
  <c r="N27" i="17"/>
  <c r="P27" i="17"/>
  <c r="S27" i="17"/>
  <c r="Q27" i="17"/>
  <c r="T31" i="17"/>
  <c r="O31" i="17"/>
  <c r="R31" i="17"/>
  <c r="N31" i="17"/>
  <c r="S31" i="17"/>
  <c r="P31" i="17"/>
  <c r="Q31" i="17"/>
  <c r="T39" i="17"/>
  <c r="O39" i="17"/>
  <c r="R39" i="17"/>
  <c r="N39" i="17"/>
  <c r="S39" i="17"/>
  <c r="P39" i="17"/>
  <c r="Q39" i="17"/>
  <c r="R12" i="17"/>
  <c r="N12" i="17"/>
  <c r="P12" i="17"/>
  <c r="T12" i="17"/>
  <c r="S12" i="17"/>
  <c r="O12" i="17"/>
  <c r="Q12" i="17"/>
  <c r="R16" i="17"/>
  <c r="N16" i="17"/>
  <c r="S16" i="17"/>
  <c r="O16" i="17"/>
  <c r="T16" i="17"/>
  <c r="Q16" i="17"/>
  <c r="P16" i="17"/>
  <c r="R24" i="17"/>
  <c r="N24" i="17"/>
  <c r="Q24" i="17"/>
  <c r="P24" i="17"/>
  <c r="O24" i="17"/>
  <c r="S24" i="17"/>
  <c r="T24" i="17"/>
  <c r="R28" i="17"/>
  <c r="N28" i="17"/>
  <c r="Q28" i="17"/>
  <c r="S28" i="17"/>
  <c r="O28" i="17"/>
  <c r="T28" i="17"/>
  <c r="P28" i="17"/>
  <c r="R32" i="17"/>
  <c r="N32" i="17"/>
  <c r="Q32" i="17"/>
  <c r="P32" i="17"/>
  <c r="S32" i="17"/>
  <c r="T32" i="17"/>
  <c r="O32" i="17"/>
  <c r="R40" i="17"/>
  <c r="N40" i="17"/>
  <c r="Q40" i="17"/>
  <c r="P40" i="17"/>
  <c r="O40" i="17"/>
  <c r="S40" i="17"/>
  <c r="T40" i="17"/>
  <c r="S14" i="17"/>
  <c r="P14" i="17"/>
  <c r="Q14" i="17"/>
  <c r="T14" i="17"/>
  <c r="O14" i="17"/>
  <c r="N14" i="17"/>
  <c r="R14" i="17"/>
  <c r="S18" i="17"/>
  <c r="P18" i="17"/>
  <c r="O18" i="17"/>
  <c r="T18" i="17"/>
  <c r="N18" i="17"/>
  <c r="R18" i="17"/>
  <c r="Q18" i="17"/>
  <c r="S22" i="17"/>
  <c r="P22" i="17"/>
  <c r="T22" i="17"/>
  <c r="N22" i="17"/>
  <c r="Q22" i="17"/>
  <c r="O22" i="17"/>
  <c r="R22" i="17"/>
  <c r="S26" i="17"/>
  <c r="P26" i="17"/>
  <c r="T26" i="17"/>
  <c r="O26" i="17"/>
  <c r="Q26" i="17"/>
  <c r="R26" i="17"/>
  <c r="N26" i="17"/>
  <c r="S30" i="17"/>
  <c r="P30" i="17"/>
  <c r="T30" i="17"/>
  <c r="O30" i="17"/>
  <c r="R30" i="17"/>
  <c r="Q30" i="17"/>
  <c r="N30" i="17"/>
  <c r="S34" i="17"/>
  <c r="P34" i="17"/>
  <c r="T34" i="17"/>
  <c r="O34" i="17"/>
  <c r="Q34" i="17"/>
  <c r="R34" i="17"/>
  <c r="N34" i="17"/>
  <c r="S38" i="17"/>
  <c r="P38" i="17"/>
  <c r="T38" i="17"/>
  <c r="O38" i="17"/>
  <c r="N38" i="17"/>
  <c r="R38" i="17"/>
  <c r="Q38" i="17"/>
  <c r="S17" i="16"/>
  <c r="P17" i="16"/>
  <c r="Q17" i="16"/>
  <c r="T17" i="16"/>
  <c r="O17" i="16"/>
  <c r="R17" i="16"/>
  <c r="N17" i="16"/>
  <c r="S21" i="16"/>
  <c r="P21" i="16"/>
  <c r="T21" i="16"/>
  <c r="O21" i="16"/>
  <c r="Q21" i="16"/>
  <c r="R21" i="16"/>
  <c r="N21" i="16"/>
  <c r="S29" i="16"/>
  <c r="P29" i="16"/>
  <c r="T29" i="16"/>
  <c r="O29" i="16"/>
  <c r="Q29" i="16"/>
  <c r="R29" i="16"/>
  <c r="N29" i="16"/>
  <c r="S33" i="16"/>
  <c r="P33" i="16"/>
  <c r="Q33" i="16"/>
  <c r="T33" i="16"/>
  <c r="O33" i="16"/>
  <c r="R33" i="16"/>
  <c r="N33" i="16"/>
  <c r="S37" i="16"/>
  <c r="P37" i="16"/>
  <c r="Q37" i="16"/>
  <c r="T37" i="16"/>
  <c r="O37" i="16"/>
  <c r="R37" i="16"/>
  <c r="N37" i="16"/>
  <c r="T14" i="16"/>
  <c r="O14" i="16"/>
  <c r="S14" i="16"/>
  <c r="R14" i="16"/>
  <c r="N14" i="16"/>
  <c r="Q14" i="16"/>
  <c r="P14" i="16"/>
  <c r="T30" i="16"/>
  <c r="O30" i="16"/>
  <c r="S30" i="16"/>
  <c r="R30" i="16"/>
  <c r="N30" i="16"/>
  <c r="Q30" i="16"/>
  <c r="P30" i="16"/>
  <c r="R11" i="16"/>
  <c r="N11" i="16"/>
  <c r="Q11" i="16"/>
  <c r="T11" i="16"/>
  <c r="S11" i="16"/>
  <c r="P11" i="16"/>
  <c r="O11" i="16"/>
  <c r="R15" i="16"/>
  <c r="N15" i="16"/>
  <c r="Q15" i="16"/>
  <c r="O15" i="16"/>
  <c r="S15" i="16"/>
  <c r="P15" i="16"/>
  <c r="T15" i="16"/>
  <c r="R19" i="16"/>
  <c r="N19" i="16"/>
  <c r="O19" i="16"/>
  <c r="Q19" i="16"/>
  <c r="S19" i="16"/>
  <c r="P19" i="16"/>
  <c r="T19" i="16"/>
  <c r="R23" i="16"/>
  <c r="N23" i="16"/>
  <c r="Q23" i="16"/>
  <c r="O23" i="16"/>
  <c r="S23" i="16"/>
  <c r="P23" i="16"/>
  <c r="T23" i="16"/>
  <c r="R27" i="16"/>
  <c r="N27" i="16"/>
  <c r="Q27" i="16"/>
  <c r="T27" i="16"/>
  <c r="S27" i="16"/>
  <c r="P27" i="16"/>
  <c r="O27" i="16"/>
  <c r="R31" i="16"/>
  <c r="N31" i="16"/>
  <c r="Q31" i="16"/>
  <c r="O31" i="16"/>
  <c r="S31" i="16"/>
  <c r="P31" i="16"/>
  <c r="T31" i="16"/>
  <c r="R35" i="16"/>
  <c r="N35" i="16"/>
  <c r="O35" i="16"/>
  <c r="Q35" i="16"/>
  <c r="S35" i="16"/>
  <c r="P35" i="16"/>
  <c r="T35" i="16"/>
  <c r="R39" i="16"/>
  <c r="N39" i="16"/>
  <c r="Q39" i="16"/>
  <c r="O39" i="16"/>
  <c r="S39" i="16"/>
  <c r="P39" i="16"/>
  <c r="T39" i="16"/>
  <c r="S13" i="16"/>
  <c r="P13" i="16"/>
  <c r="T13" i="16"/>
  <c r="O13" i="16"/>
  <c r="Q13" i="16"/>
  <c r="R13" i="16"/>
  <c r="N13" i="16"/>
  <c r="S25" i="16"/>
  <c r="P25" i="16"/>
  <c r="T25" i="16"/>
  <c r="O25" i="16"/>
  <c r="Q25" i="16"/>
  <c r="R25" i="16"/>
  <c r="N25" i="16"/>
  <c r="T18" i="16"/>
  <c r="O18" i="16"/>
  <c r="R18" i="16"/>
  <c r="N18" i="16"/>
  <c r="S18" i="16"/>
  <c r="Q18" i="16"/>
  <c r="P18" i="16"/>
  <c r="T22" i="16"/>
  <c r="O22" i="16"/>
  <c r="R22" i="16"/>
  <c r="N22" i="16"/>
  <c r="P22" i="16"/>
  <c r="Q22" i="16"/>
  <c r="S22" i="16"/>
  <c r="T26" i="16"/>
  <c r="O26" i="16"/>
  <c r="S26" i="16"/>
  <c r="R26" i="16"/>
  <c r="N26" i="16"/>
  <c r="P26" i="16"/>
  <c r="Q26" i="16"/>
  <c r="T34" i="16"/>
  <c r="O34" i="16"/>
  <c r="P34" i="16"/>
  <c r="R34" i="16"/>
  <c r="N34" i="16"/>
  <c r="S34" i="16"/>
  <c r="Q34" i="16"/>
  <c r="T38" i="16"/>
  <c r="O38" i="16"/>
  <c r="R38" i="16"/>
  <c r="N38" i="16"/>
  <c r="S38" i="16"/>
  <c r="Q38" i="16"/>
  <c r="P38" i="16"/>
  <c r="Q12" i="16"/>
  <c r="N12" i="16"/>
  <c r="S12" i="16"/>
  <c r="P12" i="16"/>
  <c r="R12" i="16"/>
  <c r="T12" i="16"/>
  <c r="O12" i="16"/>
  <c r="Q16" i="16"/>
  <c r="R16" i="16"/>
  <c r="S16" i="16"/>
  <c r="P16" i="16"/>
  <c r="T16" i="16"/>
  <c r="O16" i="16"/>
  <c r="N16" i="16"/>
  <c r="Q20" i="16"/>
  <c r="S20" i="16"/>
  <c r="P20" i="16"/>
  <c r="R20" i="16"/>
  <c r="N20" i="16"/>
  <c r="T20" i="16"/>
  <c r="O20" i="16"/>
  <c r="Q24" i="16"/>
  <c r="S24" i="16"/>
  <c r="P24" i="16"/>
  <c r="R24" i="16"/>
  <c r="T24" i="16"/>
  <c r="O24" i="16"/>
  <c r="N24" i="16"/>
  <c r="Q28" i="16"/>
  <c r="S28" i="16"/>
  <c r="P28" i="16"/>
  <c r="R28" i="16"/>
  <c r="T28" i="16"/>
  <c r="O28" i="16"/>
  <c r="N28" i="16"/>
  <c r="Q32" i="16"/>
  <c r="N32" i="16"/>
  <c r="S32" i="16"/>
  <c r="P32" i="16"/>
  <c r="T32" i="16"/>
  <c r="O32" i="16"/>
  <c r="R32" i="16"/>
  <c r="Q36" i="16"/>
  <c r="N36" i="16"/>
  <c r="S36" i="16"/>
  <c r="P36" i="16"/>
  <c r="R36" i="16"/>
  <c r="T36" i="16"/>
  <c r="O36" i="16"/>
  <c r="Q40" i="16"/>
  <c r="R40" i="16"/>
  <c r="S40" i="16"/>
  <c r="P40" i="16"/>
  <c r="N40" i="16"/>
  <c r="T40" i="16"/>
  <c r="O40" i="16"/>
  <c r="S15" i="15"/>
  <c r="P15" i="15"/>
  <c r="Q15" i="15"/>
  <c r="T15" i="15"/>
  <c r="O15" i="15"/>
  <c r="R15" i="15"/>
  <c r="N15" i="15"/>
  <c r="S27" i="15"/>
  <c r="P27" i="15"/>
  <c r="Q27" i="15"/>
  <c r="T27" i="15"/>
  <c r="O27" i="15"/>
  <c r="R27" i="15"/>
  <c r="N27" i="15"/>
  <c r="S39" i="15"/>
  <c r="P39" i="15"/>
  <c r="Q39" i="15"/>
  <c r="T39" i="15"/>
  <c r="O39" i="15"/>
  <c r="R39" i="15"/>
  <c r="N39" i="15"/>
  <c r="T12" i="15"/>
  <c r="O12" i="15"/>
  <c r="S12" i="15"/>
  <c r="R12" i="15"/>
  <c r="N12" i="15"/>
  <c r="P12" i="15"/>
  <c r="Q12" i="15"/>
  <c r="T16" i="15"/>
  <c r="O16" i="15"/>
  <c r="S16" i="15"/>
  <c r="R16" i="15"/>
  <c r="N16" i="15"/>
  <c r="P16" i="15"/>
  <c r="Q16" i="15"/>
  <c r="T20" i="15"/>
  <c r="O20" i="15"/>
  <c r="S20" i="15"/>
  <c r="R20" i="15"/>
  <c r="N20" i="15"/>
  <c r="Q20" i="15"/>
  <c r="P20" i="15"/>
  <c r="T24" i="15"/>
  <c r="O24" i="15"/>
  <c r="S24" i="15"/>
  <c r="R24" i="15"/>
  <c r="N24" i="15"/>
  <c r="P24" i="15"/>
  <c r="Q24" i="15"/>
  <c r="T28" i="15"/>
  <c r="O28" i="15"/>
  <c r="P28" i="15"/>
  <c r="R28" i="15"/>
  <c r="N28" i="15"/>
  <c r="S28" i="15"/>
  <c r="Q28" i="15"/>
  <c r="T32" i="15"/>
  <c r="O32" i="15"/>
  <c r="R32" i="15"/>
  <c r="N32" i="15"/>
  <c r="P32" i="15"/>
  <c r="Q32" i="15"/>
  <c r="S32" i="15"/>
  <c r="T36" i="15"/>
  <c r="O36" i="15"/>
  <c r="S36" i="15"/>
  <c r="R36" i="15"/>
  <c r="N36" i="15"/>
  <c r="P36" i="15"/>
  <c r="Q36" i="15"/>
  <c r="T40" i="15"/>
  <c r="O40" i="15"/>
  <c r="P40" i="15"/>
  <c r="R40" i="15"/>
  <c r="N40" i="15"/>
  <c r="Q40" i="15"/>
  <c r="S40" i="15"/>
  <c r="S11" i="15"/>
  <c r="P11" i="15"/>
  <c r="Q11" i="15"/>
  <c r="T11" i="15"/>
  <c r="O11" i="15"/>
  <c r="R11" i="15"/>
  <c r="N11" i="15"/>
  <c r="S19" i="15"/>
  <c r="P19" i="15"/>
  <c r="T19" i="15"/>
  <c r="O19" i="15"/>
  <c r="R19" i="15"/>
  <c r="N19" i="15"/>
  <c r="Q19" i="15"/>
  <c r="S31" i="15"/>
  <c r="P31" i="15"/>
  <c r="T31" i="15"/>
  <c r="O31" i="15"/>
  <c r="R31" i="15"/>
  <c r="N31" i="15"/>
  <c r="Q31" i="15"/>
  <c r="R13" i="15"/>
  <c r="N13" i="15"/>
  <c r="Q13" i="15"/>
  <c r="O13" i="15"/>
  <c r="S13" i="15"/>
  <c r="P13" i="15"/>
  <c r="T13" i="15"/>
  <c r="R17" i="15"/>
  <c r="N17" i="15"/>
  <c r="Q17" i="15"/>
  <c r="T17" i="15"/>
  <c r="S17" i="15"/>
  <c r="P17" i="15"/>
  <c r="O17" i="15"/>
  <c r="R21" i="15"/>
  <c r="N21" i="15"/>
  <c r="T21" i="15"/>
  <c r="O21" i="15"/>
  <c r="Q21" i="15"/>
  <c r="S21" i="15"/>
  <c r="P21" i="15"/>
  <c r="R25" i="15"/>
  <c r="N25" i="15"/>
  <c r="Q25" i="15"/>
  <c r="T25" i="15"/>
  <c r="S25" i="15"/>
  <c r="P25" i="15"/>
  <c r="O25" i="15"/>
  <c r="R29" i="15"/>
  <c r="N29" i="15"/>
  <c r="Q29" i="15"/>
  <c r="T29" i="15"/>
  <c r="S29" i="15"/>
  <c r="P29" i="15"/>
  <c r="O29" i="15"/>
  <c r="R33" i="15"/>
  <c r="N33" i="15"/>
  <c r="O33" i="15"/>
  <c r="Q33" i="15"/>
  <c r="T33" i="15"/>
  <c r="S33" i="15"/>
  <c r="P33" i="15"/>
  <c r="R37" i="15"/>
  <c r="N37" i="15"/>
  <c r="Q37" i="15"/>
  <c r="T37" i="15"/>
  <c r="S37" i="15"/>
  <c r="P37" i="15"/>
  <c r="O37" i="15"/>
  <c r="S23" i="15"/>
  <c r="P23" i="15"/>
  <c r="T23" i="15"/>
  <c r="O23" i="15"/>
  <c r="Q23" i="15"/>
  <c r="R23" i="15"/>
  <c r="N23" i="15"/>
  <c r="S35" i="15"/>
  <c r="P35" i="15"/>
  <c r="T35" i="15"/>
  <c r="O35" i="15"/>
  <c r="R35" i="15"/>
  <c r="N35" i="15"/>
  <c r="Q35" i="15"/>
  <c r="Q14" i="15"/>
  <c r="R14" i="15"/>
  <c r="S14" i="15"/>
  <c r="P14" i="15"/>
  <c r="N14" i="15"/>
  <c r="T14" i="15"/>
  <c r="O14" i="15"/>
  <c r="Q18" i="15"/>
  <c r="N18" i="15"/>
  <c r="S18" i="15"/>
  <c r="P18" i="15"/>
  <c r="R18" i="15"/>
  <c r="T18" i="15"/>
  <c r="O18" i="15"/>
  <c r="Q22" i="15"/>
  <c r="S22" i="15"/>
  <c r="P22" i="15"/>
  <c r="N22" i="15"/>
  <c r="T22" i="15"/>
  <c r="O22" i="15"/>
  <c r="R22" i="15"/>
  <c r="Q26" i="15"/>
  <c r="N26" i="15"/>
  <c r="S26" i="15"/>
  <c r="P26" i="15"/>
  <c r="R26" i="15"/>
  <c r="T26" i="15"/>
  <c r="O26" i="15"/>
  <c r="Q30" i="15"/>
  <c r="N30" i="15"/>
  <c r="S30" i="15"/>
  <c r="P30" i="15"/>
  <c r="T30" i="15"/>
  <c r="O30" i="15"/>
  <c r="R30" i="15"/>
  <c r="Q34" i="15"/>
  <c r="R34" i="15"/>
  <c r="S34" i="15"/>
  <c r="P34" i="15"/>
  <c r="T34" i="15"/>
  <c r="O34" i="15"/>
  <c r="N34" i="15"/>
  <c r="Q38" i="15"/>
  <c r="R38" i="15"/>
  <c r="N38" i="15"/>
  <c r="S38" i="15"/>
  <c r="P38" i="15"/>
  <c r="T38" i="15"/>
  <c r="O38" i="15"/>
  <c r="T14" i="14"/>
  <c r="O14" i="14"/>
  <c r="Q14" i="14"/>
  <c r="R14" i="14"/>
  <c r="N14" i="14"/>
  <c r="S14" i="14"/>
  <c r="P14" i="14"/>
  <c r="T22" i="14"/>
  <c r="O22" i="14"/>
  <c r="Q22" i="14"/>
  <c r="R22" i="14"/>
  <c r="N22" i="14"/>
  <c r="P22" i="14"/>
  <c r="S22" i="14"/>
  <c r="T26" i="14"/>
  <c r="O26" i="14"/>
  <c r="Q26" i="14"/>
  <c r="R26" i="14"/>
  <c r="N26" i="14"/>
  <c r="S26" i="14"/>
  <c r="P26" i="14"/>
  <c r="T34" i="14"/>
  <c r="O34" i="14"/>
  <c r="R34" i="14"/>
  <c r="N34" i="14"/>
  <c r="Q34" i="14"/>
  <c r="S34" i="14"/>
  <c r="P34" i="14"/>
  <c r="R11" i="14"/>
  <c r="N11" i="14"/>
  <c r="S11" i="14"/>
  <c r="Q11" i="14"/>
  <c r="P11" i="14"/>
  <c r="T11" i="14"/>
  <c r="O11" i="14"/>
  <c r="R15" i="14"/>
  <c r="N15" i="14"/>
  <c r="P15" i="14"/>
  <c r="Q15" i="14"/>
  <c r="S15" i="14"/>
  <c r="T15" i="14"/>
  <c r="O15" i="14"/>
  <c r="R19" i="14"/>
  <c r="N19" i="14"/>
  <c r="S19" i="14"/>
  <c r="Q19" i="14"/>
  <c r="P19" i="14"/>
  <c r="T19" i="14"/>
  <c r="O19" i="14"/>
  <c r="R23" i="14"/>
  <c r="N23" i="14"/>
  <c r="S23" i="14"/>
  <c r="Q23" i="14"/>
  <c r="P23" i="14"/>
  <c r="O23" i="14"/>
  <c r="T23" i="14"/>
  <c r="R27" i="14"/>
  <c r="N27" i="14"/>
  <c r="P27" i="14"/>
  <c r="Q27" i="14"/>
  <c r="S27" i="14"/>
  <c r="T27" i="14"/>
  <c r="O27" i="14"/>
  <c r="R31" i="14"/>
  <c r="N31" i="14"/>
  <c r="S31" i="14"/>
  <c r="Q31" i="14"/>
  <c r="P31" i="14"/>
  <c r="T31" i="14"/>
  <c r="O31" i="14"/>
  <c r="R35" i="14"/>
  <c r="N35" i="14"/>
  <c r="P35" i="14"/>
  <c r="Q35" i="14"/>
  <c r="S35" i="14"/>
  <c r="T35" i="14"/>
  <c r="O35" i="14"/>
  <c r="R39" i="14"/>
  <c r="N39" i="14"/>
  <c r="S39" i="14"/>
  <c r="Q39" i="14"/>
  <c r="P39" i="14"/>
  <c r="T39" i="14"/>
  <c r="O39" i="14"/>
  <c r="S13" i="14"/>
  <c r="P13" i="14"/>
  <c r="T13" i="14"/>
  <c r="O13" i="14"/>
  <c r="R13" i="14"/>
  <c r="N13" i="14"/>
  <c r="Q13" i="14"/>
  <c r="S17" i="14"/>
  <c r="P17" i="14"/>
  <c r="R17" i="14"/>
  <c r="N17" i="14"/>
  <c r="T17" i="14"/>
  <c r="O17" i="14"/>
  <c r="Q17" i="14"/>
  <c r="S21" i="14"/>
  <c r="P21" i="14"/>
  <c r="R21" i="14"/>
  <c r="N21" i="14"/>
  <c r="T21" i="14"/>
  <c r="O21" i="14"/>
  <c r="Q21" i="14"/>
  <c r="S25" i="14"/>
  <c r="P25" i="14"/>
  <c r="T25" i="14"/>
  <c r="O25" i="14"/>
  <c r="R25" i="14"/>
  <c r="N25" i="14"/>
  <c r="Q25" i="14"/>
  <c r="S29" i="14"/>
  <c r="P29" i="14"/>
  <c r="R29" i="14"/>
  <c r="N29" i="14"/>
  <c r="T29" i="14"/>
  <c r="O29" i="14"/>
  <c r="Q29" i="14"/>
  <c r="S33" i="14"/>
  <c r="P33" i="14"/>
  <c r="T33" i="14"/>
  <c r="O33" i="14"/>
  <c r="R33" i="14"/>
  <c r="N33" i="14"/>
  <c r="Q33" i="14"/>
  <c r="S37" i="14"/>
  <c r="P37" i="14"/>
  <c r="R37" i="14"/>
  <c r="N37" i="14"/>
  <c r="T37" i="14"/>
  <c r="O37" i="14"/>
  <c r="Q37" i="14"/>
  <c r="T18" i="14"/>
  <c r="O18" i="14"/>
  <c r="Q18" i="14"/>
  <c r="R18" i="14"/>
  <c r="N18" i="14"/>
  <c r="S18" i="14"/>
  <c r="P18" i="14"/>
  <c r="T30" i="14"/>
  <c r="O30" i="14"/>
  <c r="Q30" i="14"/>
  <c r="R30" i="14"/>
  <c r="N30" i="14"/>
  <c r="S30" i="14"/>
  <c r="P30" i="14"/>
  <c r="T38" i="14"/>
  <c r="O38" i="14"/>
  <c r="R38" i="14"/>
  <c r="N38" i="14"/>
  <c r="Q38" i="14"/>
  <c r="S38" i="14"/>
  <c r="P38" i="14"/>
  <c r="Q12" i="14"/>
  <c r="T12" i="14"/>
  <c r="S12" i="14"/>
  <c r="P12" i="14"/>
  <c r="O12" i="14"/>
  <c r="R12" i="14"/>
  <c r="N12" i="14"/>
  <c r="Q16" i="14"/>
  <c r="O16" i="14"/>
  <c r="S16" i="14"/>
  <c r="P16" i="14"/>
  <c r="T16" i="14"/>
  <c r="R16" i="14"/>
  <c r="N16" i="14"/>
  <c r="Q20" i="14"/>
  <c r="S20" i="14"/>
  <c r="P20" i="14"/>
  <c r="T20" i="14"/>
  <c r="O20" i="14"/>
  <c r="R20" i="14"/>
  <c r="N20" i="14"/>
  <c r="Q24" i="14"/>
  <c r="T24" i="14"/>
  <c r="S24" i="14"/>
  <c r="P24" i="14"/>
  <c r="O24" i="14"/>
  <c r="N24" i="14"/>
  <c r="R24" i="14"/>
  <c r="Q28" i="14"/>
  <c r="O28" i="14"/>
  <c r="S28" i="14"/>
  <c r="P28" i="14"/>
  <c r="T28" i="14"/>
  <c r="R28" i="14"/>
  <c r="N28" i="14"/>
  <c r="Q32" i="14"/>
  <c r="T32" i="14"/>
  <c r="S32" i="14"/>
  <c r="P32" i="14"/>
  <c r="O32" i="14"/>
  <c r="R32" i="14"/>
  <c r="N32" i="14"/>
  <c r="Q36" i="14"/>
  <c r="O36" i="14"/>
  <c r="S36" i="14"/>
  <c r="P36" i="14"/>
  <c r="T36" i="14"/>
  <c r="R36" i="14"/>
  <c r="N36" i="14"/>
  <c r="Q40" i="14"/>
  <c r="O40" i="14"/>
  <c r="S40" i="14"/>
  <c r="P40" i="14"/>
  <c r="T40" i="14"/>
  <c r="R40" i="14"/>
  <c r="N40" i="14"/>
  <c r="T12" i="13"/>
  <c r="O12" i="13"/>
  <c r="R12" i="13"/>
  <c r="N12" i="13"/>
  <c r="P12" i="13"/>
  <c r="Q12" i="13"/>
  <c r="S12" i="13"/>
  <c r="T16" i="13"/>
  <c r="O16" i="13"/>
  <c r="R16" i="13"/>
  <c r="N16" i="13"/>
  <c r="S16" i="13"/>
  <c r="Q16" i="13"/>
  <c r="P16" i="13"/>
  <c r="T20" i="13"/>
  <c r="O20" i="13"/>
  <c r="R20" i="13"/>
  <c r="N20" i="13"/>
  <c r="S20" i="13"/>
  <c r="Q20" i="13"/>
  <c r="P20" i="13"/>
  <c r="T24" i="13"/>
  <c r="O24" i="13"/>
  <c r="P24" i="13"/>
  <c r="R24" i="13"/>
  <c r="N24" i="13"/>
  <c r="Q24" i="13"/>
  <c r="S24" i="13"/>
  <c r="T28" i="13"/>
  <c r="O28" i="13"/>
  <c r="P28" i="13"/>
  <c r="R28" i="13"/>
  <c r="N28" i="13"/>
  <c r="Q28" i="13"/>
  <c r="S28" i="13"/>
  <c r="T32" i="13"/>
  <c r="O32" i="13"/>
  <c r="S32" i="13"/>
  <c r="R32" i="13"/>
  <c r="N32" i="13"/>
  <c r="Q32" i="13"/>
  <c r="P32" i="13"/>
  <c r="T36" i="13"/>
  <c r="O36" i="13"/>
  <c r="P36" i="13"/>
  <c r="R36" i="13"/>
  <c r="N36" i="13"/>
  <c r="Q36" i="13"/>
  <c r="S36" i="13"/>
  <c r="T40" i="13"/>
  <c r="O40" i="13"/>
  <c r="P40" i="13"/>
  <c r="R40" i="13"/>
  <c r="N40" i="13"/>
  <c r="Q40" i="13"/>
  <c r="S40" i="13"/>
  <c r="S15" i="13"/>
  <c r="P15" i="13"/>
  <c r="T15" i="13"/>
  <c r="O15" i="13"/>
  <c r="Q15" i="13"/>
  <c r="R15" i="13"/>
  <c r="N15" i="13"/>
  <c r="S23" i="13"/>
  <c r="P23" i="13"/>
  <c r="T23" i="13"/>
  <c r="O23" i="13"/>
  <c r="R23" i="13"/>
  <c r="N23" i="13"/>
  <c r="Q23" i="13"/>
  <c r="S31" i="13"/>
  <c r="P31" i="13"/>
  <c r="Q31" i="13"/>
  <c r="T31" i="13"/>
  <c r="O31" i="13"/>
  <c r="R31" i="13"/>
  <c r="N31" i="13"/>
  <c r="S35" i="13"/>
  <c r="P35" i="13"/>
  <c r="T35" i="13"/>
  <c r="O35" i="13"/>
  <c r="R35" i="13"/>
  <c r="N35" i="13"/>
  <c r="Q35" i="13"/>
  <c r="R13" i="13"/>
  <c r="N13" i="13"/>
  <c r="Q13" i="13"/>
  <c r="O13" i="13"/>
  <c r="S13" i="13"/>
  <c r="P13" i="13"/>
  <c r="T13" i="13"/>
  <c r="R17" i="13"/>
  <c r="N17" i="13"/>
  <c r="T17" i="13"/>
  <c r="Q17" i="13"/>
  <c r="S17" i="13"/>
  <c r="P17" i="13"/>
  <c r="O17" i="13"/>
  <c r="R21" i="13"/>
  <c r="N21" i="13"/>
  <c r="O21" i="13"/>
  <c r="Q21" i="13"/>
  <c r="S21" i="13"/>
  <c r="P21" i="13"/>
  <c r="T21" i="13"/>
  <c r="R25" i="13"/>
  <c r="N25" i="13"/>
  <c r="T25" i="13"/>
  <c r="Q25" i="13"/>
  <c r="O25" i="13"/>
  <c r="S25" i="13"/>
  <c r="P25" i="13"/>
  <c r="R29" i="13"/>
  <c r="N29" i="13"/>
  <c r="T29" i="13"/>
  <c r="Q29" i="13"/>
  <c r="O29" i="13"/>
  <c r="S29" i="13"/>
  <c r="P29" i="13"/>
  <c r="R33" i="13"/>
  <c r="N33" i="13"/>
  <c r="T33" i="13"/>
  <c r="Q33" i="13"/>
  <c r="O33" i="13"/>
  <c r="S33" i="13"/>
  <c r="P33" i="13"/>
  <c r="R37" i="13"/>
  <c r="N37" i="13"/>
  <c r="T37" i="13"/>
  <c r="Q37" i="13"/>
  <c r="O37" i="13"/>
  <c r="S37" i="13"/>
  <c r="P37" i="13"/>
  <c r="S11" i="13"/>
  <c r="P11" i="13"/>
  <c r="T11" i="13"/>
  <c r="O11" i="13"/>
  <c r="Q11" i="13"/>
  <c r="R11" i="13"/>
  <c r="N11" i="13"/>
  <c r="S19" i="13"/>
  <c r="P19" i="13"/>
  <c r="T19" i="13"/>
  <c r="O19" i="13"/>
  <c r="Q19" i="13"/>
  <c r="R19" i="13"/>
  <c r="N19" i="13"/>
  <c r="S27" i="13"/>
  <c r="P27" i="13"/>
  <c r="T27" i="13"/>
  <c r="O27" i="13"/>
  <c r="R27" i="13"/>
  <c r="N27" i="13"/>
  <c r="Q27" i="13"/>
  <c r="S39" i="13"/>
  <c r="P39" i="13"/>
  <c r="T39" i="13"/>
  <c r="O39" i="13"/>
  <c r="R39" i="13"/>
  <c r="N39" i="13"/>
  <c r="Q39" i="13"/>
  <c r="Q14" i="13"/>
  <c r="N14" i="13"/>
  <c r="S14" i="13"/>
  <c r="P14" i="13"/>
  <c r="R14" i="13"/>
  <c r="T14" i="13"/>
  <c r="O14" i="13"/>
  <c r="Q18" i="13"/>
  <c r="R18" i="13"/>
  <c r="S18" i="13"/>
  <c r="P18" i="13"/>
  <c r="N18" i="13"/>
  <c r="T18" i="13"/>
  <c r="O18" i="13"/>
  <c r="Q22" i="13"/>
  <c r="S22" i="13"/>
  <c r="P22" i="13"/>
  <c r="N22" i="13"/>
  <c r="T22" i="13"/>
  <c r="O22" i="13"/>
  <c r="R22" i="13"/>
  <c r="Q26" i="13"/>
  <c r="S26" i="13"/>
  <c r="P26" i="13"/>
  <c r="R26" i="13"/>
  <c r="T26" i="13"/>
  <c r="O26" i="13"/>
  <c r="N26" i="13"/>
  <c r="Q30" i="13"/>
  <c r="S30" i="13"/>
  <c r="P30" i="13"/>
  <c r="R30" i="13"/>
  <c r="N30" i="13"/>
  <c r="T30" i="13"/>
  <c r="O30" i="13"/>
  <c r="Q34" i="13"/>
  <c r="S34" i="13"/>
  <c r="P34" i="13"/>
  <c r="R34" i="13"/>
  <c r="T34" i="13"/>
  <c r="O34" i="13"/>
  <c r="N34" i="13"/>
  <c r="Q38" i="13"/>
  <c r="S38" i="13"/>
  <c r="P38" i="13"/>
  <c r="R38" i="13"/>
  <c r="T38" i="13"/>
  <c r="O38" i="13"/>
  <c r="N38" i="13"/>
  <c r="S17" i="12"/>
  <c r="P17" i="12"/>
  <c r="T17" i="12"/>
  <c r="O17" i="12"/>
  <c r="R17" i="12"/>
  <c r="N17" i="12"/>
  <c r="Q17" i="12"/>
  <c r="S25" i="12"/>
  <c r="P25" i="12"/>
  <c r="T25" i="12"/>
  <c r="O25" i="12"/>
  <c r="R25" i="12"/>
  <c r="N25" i="12"/>
  <c r="Q25" i="12"/>
  <c r="S37" i="12"/>
  <c r="P37" i="12"/>
  <c r="T37" i="12"/>
  <c r="O37" i="12"/>
  <c r="Q37" i="12"/>
  <c r="R37" i="12"/>
  <c r="N37" i="12"/>
  <c r="T14" i="12"/>
  <c r="O14" i="12"/>
  <c r="R14" i="12"/>
  <c r="N14" i="12"/>
  <c r="P14" i="12"/>
  <c r="Q14" i="12"/>
  <c r="S14" i="12"/>
  <c r="T22" i="12"/>
  <c r="O22" i="12"/>
  <c r="P22" i="12"/>
  <c r="R22" i="12"/>
  <c r="N22" i="12"/>
  <c r="Q22" i="12"/>
  <c r="S22" i="12"/>
  <c r="T30" i="12"/>
  <c r="O30" i="12"/>
  <c r="S30" i="12"/>
  <c r="R30" i="12"/>
  <c r="N30" i="12"/>
  <c r="Q30" i="12"/>
  <c r="P30" i="12"/>
  <c r="T38" i="12"/>
  <c r="O38" i="12"/>
  <c r="S38" i="12"/>
  <c r="R38" i="12"/>
  <c r="N38" i="12"/>
  <c r="P38" i="12"/>
  <c r="Q38" i="12"/>
  <c r="R11" i="12"/>
  <c r="N11" i="12"/>
  <c r="Q11" i="12"/>
  <c r="T11" i="12"/>
  <c r="O11" i="12"/>
  <c r="S11" i="12"/>
  <c r="P11" i="12"/>
  <c r="R15" i="12"/>
  <c r="N15" i="12"/>
  <c r="Q15" i="12"/>
  <c r="S15" i="12"/>
  <c r="P15" i="12"/>
  <c r="T15" i="12"/>
  <c r="O15" i="12"/>
  <c r="R19" i="12"/>
  <c r="N19" i="12"/>
  <c r="O19" i="12"/>
  <c r="Q19" i="12"/>
  <c r="S19" i="12"/>
  <c r="P19" i="12"/>
  <c r="T19" i="12"/>
  <c r="R23" i="12"/>
  <c r="N23" i="12"/>
  <c r="O23" i="12"/>
  <c r="Q23" i="12"/>
  <c r="T23" i="12"/>
  <c r="S23" i="12"/>
  <c r="P23" i="12"/>
  <c r="R27" i="12"/>
  <c r="N27" i="12"/>
  <c r="Q27" i="12"/>
  <c r="O27" i="12"/>
  <c r="S27" i="12"/>
  <c r="P27" i="12"/>
  <c r="T27" i="12"/>
  <c r="R31" i="12"/>
  <c r="N31" i="12"/>
  <c r="Q31" i="12"/>
  <c r="S31" i="12"/>
  <c r="P31" i="12"/>
  <c r="T31" i="12"/>
  <c r="O31" i="12"/>
  <c r="R35" i="12"/>
  <c r="N35" i="12"/>
  <c r="O35" i="12"/>
  <c r="Q35" i="12"/>
  <c r="S35" i="12"/>
  <c r="P35" i="12"/>
  <c r="T35" i="12"/>
  <c r="R39" i="12"/>
  <c r="N39" i="12"/>
  <c r="Q39" i="12"/>
  <c r="O39" i="12"/>
  <c r="S39" i="12"/>
  <c r="P39" i="12"/>
  <c r="T39" i="12"/>
  <c r="S13" i="12"/>
  <c r="P13" i="12"/>
  <c r="Q13" i="12"/>
  <c r="T13" i="12"/>
  <c r="O13" i="12"/>
  <c r="R13" i="12"/>
  <c r="N13" i="12"/>
  <c r="S21" i="12"/>
  <c r="P21" i="12"/>
  <c r="Q21" i="12"/>
  <c r="T21" i="12"/>
  <c r="O21" i="12"/>
  <c r="R21" i="12"/>
  <c r="N21" i="12"/>
  <c r="S29" i="12"/>
  <c r="P29" i="12"/>
  <c r="T29" i="12"/>
  <c r="O29" i="12"/>
  <c r="R29" i="12"/>
  <c r="N29" i="12"/>
  <c r="Q29" i="12"/>
  <c r="S33" i="12"/>
  <c r="P33" i="12"/>
  <c r="T33" i="12"/>
  <c r="O33" i="12"/>
  <c r="R33" i="12"/>
  <c r="N33" i="12"/>
  <c r="Q33" i="12"/>
  <c r="T18" i="12"/>
  <c r="O18" i="12"/>
  <c r="R18" i="12"/>
  <c r="N18" i="12"/>
  <c r="P18" i="12"/>
  <c r="Q18" i="12"/>
  <c r="S18" i="12"/>
  <c r="T26" i="12"/>
  <c r="O26" i="12"/>
  <c r="P26" i="12"/>
  <c r="R26" i="12"/>
  <c r="N26" i="12"/>
  <c r="Q26" i="12"/>
  <c r="S26" i="12"/>
  <c r="T34" i="12"/>
  <c r="O34" i="12"/>
  <c r="P34" i="12"/>
  <c r="R34" i="12"/>
  <c r="N34" i="12"/>
  <c r="Q34" i="12"/>
  <c r="S34" i="12"/>
  <c r="Q12" i="12"/>
  <c r="R12" i="12"/>
  <c r="S12" i="12"/>
  <c r="P12" i="12"/>
  <c r="N12" i="12"/>
  <c r="T12" i="12"/>
  <c r="O12" i="12"/>
  <c r="Q16" i="12"/>
  <c r="R16" i="12"/>
  <c r="S16" i="12"/>
  <c r="P16" i="12"/>
  <c r="T16" i="12"/>
  <c r="O16" i="12"/>
  <c r="N16" i="12"/>
  <c r="Q20" i="12"/>
  <c r="S20" i="12"/>
  <c r="P20" i="12"/>
  <c r="N20" i="12"/>
  <c r="T20" i="12"/>
  <c r="O20" i="12"/>
  <c r="R20" i="12"/>
  <c r="Q24" i="12"/>
  <c r="N24" i="12"/>
  <c r="S24" i="12"/>
  <c r="P24" i="12"/>
  <c r="T24" i="12"/>
  <c r="O24" i="12"/>
  <c r="R24" i="12"/>
  <c r="Q28" i="12"/>
  <c r="S28" i="12"/>
  <c r="P28" i="12"/>
  <c r="T28" i="12"/>
  <c r="O28" i="12"/>
  <c r="R28" i="12"/>
  <c r="N28" i="12"/>
  <c r="Q32" i="12"/>
  <c r="S32" i="12"/>
  <c r="P32" i="12"/>
  <c r="T32" i="12"/>
  <c r="O32" i="12"/>
  <c r="R32" i="12"/>
  <c r="N32" i="12"/>
  <c r="Q36" i="12"/>
  <c r="R36" i="12"/>
  <c r="S36" i="12"/>
  <c r="P36" i="12"/>
  <c r="N36" i="12"/>
  <c r="T36" i="12"/>
  <c r="O36" i="12"/>
  <c r="Q40" i="12"/>
  <c r="N40" i="12"/>
  <c r="S40" i="12"/>
  <c r="P40" i="12"/>
  <c r="R40" i="12"/>
  <c r="T40" i="12"/>
  <c r="O40" i="12"/>
  <c r="S23" i="11"/>
  <c r="P23" i="11"/>
  <c r="T23" i="11"/>
  <c r="O23" i="11"/>
  <c r="R23" i="11"/>
  <c r="N23" i="11"/>
  <c r="Q23" i="11"/>
  <c r="S35" i="11"/>
  <c r="P35" i="11"/>
  <c r="Q35" i="11"/>
  <c r="T35" i="11"/>
  <c r="O35" i="11"/>
  <c r="R35" i="11"/>
  <c r="N35" i="11"/>
  <c r="T12" i="11"/>
  <c r="O12" i="11"/>
  <c r="P12" i="11"/>
  <c r="R12" i="11"/>
  <c r="N12" i="11"/>
  <c r="Q12" i="11"/>
  <c r="S12" i="11"/>
  <c r="T16" i="11"/>
  <c r="O16" i="11"/>
  <c r="P16" i="11"/>
  <c r="R16" i="11"/>
  <c r="N16" i="11"/>
  <c r="S16" i="11"/>
  <c r="Q16" i="11"/>
  <c r="T20" i="11"/>
  <c r="O20" i="11"/>
  <c r="P20" i="11"/>
  <c r="R20" i="11"/>
  <c r="N20" i="11"/>
  <c r="Q20" i="11"/>
  <c r="S20" i="11"/>
  <c r="T24" i="11"/>
  <c r="O24" i="11"/>
  <c r="R24" i="11"/>
  <c r="N24" i="11"/>
  <c r="S24" i="11"/>
  <c r="Q24" i="11"/>
  <c r="P24" i="11"/>
  <c r="T28" i="11"/>
  <c r="O28" i="11"/>
  <c r="R28" i="11"/>
  <c r="N28" i="11"/>
  <c r="S28" i="11"/>
  <c r="Q28" i="11"/>
  <c r="P28" i="11"/>
  <c r="T32" i="11"/>
  <c r="O32" i="11"/>
  <c r="P32" i="11"/>
  <c r="R32" i="11"/>
  <c r="N32" i="11"/>
  <c r="S32" i="11"/>
  <c r="Q32" i="11"/>
  <c r="T36" i="11"/>
  <c r="O36" i="11"/>
  <c r="P36" i="11"/>
  <c r="R36" i="11"/>
  <c r="N36" i="11"/>
  <c r="Q36" i="11"/>
  <c r="S36" i="11"/>
  <c r="T40" i="11"/>
  <c r="O40" i="11"/>
  <c r="R40" i="11"/>
  <c r="N40" i="11"/>
  <c r="S40" i="11"/>
  <c r="Q40" i="11"/>
  <c r="P40" i="11"/>
  <c r="S11" i="11"/>
  <c r="P11" i="11"/>
  <c r="T11" i="11"/>
  <c r="O11" i="11"/>
  <c r="R11" i="11"/>
  <c r="N11" i="11"/>
  <c r="Q11" i="11"/>
  <c r="S19" i="11"/>
  <c r="P19" i="11"/>
  <c r="T19" i="11"/>
  <c r="O19" i="11"/>
  <c r="R19" i="11"/>
  <c r="N19" i="11"/>
  <c r="Q19" i="11"/>
  <c r="S31" i="11"/>
  <c r="P31" i="11"/>
  <c r="T31" i="11"/>
  <c r="O31" i="11"/>
  <c r="Q31" i="11"/>
  <c r="R31" i="11"/>
  <c r="N31" i="11"/>
  <c r="R13" i="11"/>
  <c r="N13" i="11"/>
  <c r="O13" i="11"/>
  <c r="Q13" i="11"/>
  <c r="T13" i="11"/>
  <c r="S13" i="11"/>
  <c r="P13" i="11"/>
  <c r="R17" i="11"/>
  <c r="N17" i="11"/>
  <c r="T17" i="11"/>
  <c r="Q17" i="11"/>
  <c r="S17" i="11"/>
  <c r="P17" i="11"/>
  <c r="O17" i="11"/>
  <c r="R21" i="11"/>
  <c r="N21" i="11"/>
  <c r="O21" i="11"/>
  <c r="Q21" i="11"/>
  <c r="S21" i="11"/>
  <c r="P21" i="11"/>
  <c r="T21" i="11"/>
  <c r="R25" i="11"/>
  <c r="N25" i="11"/>
  <c r="O25" i="11"/>
  <c r="Q25" i="11"/>
  <c r="S25" i="11"/>
  <c r="P25" i="11"/>
  <c r="T25" i="11"/>
  <c r="R29" i="11"/>
  <c r="N29" i="11"/>
  <c r="O29" i="11"/>
  <c r="Q29" i="11"/>
  <c r="T29" i="11"/>
  <c r="S29" i="11"/>
  <c r="P29" i="11"/>
  <c r="R33" i="11"/>
  <c r="N33" i="11"/>
  <c r="T33" i="11"/>
  <c r="Q33" i="11"/>
  <c r="S33" i="11"/>
  <c r="P33" i="11"/>
  <c r="O33" i="11"/>
  <c r="R37" i="11"/>
  <c r="N37" i="11"/>
  <c r="Q37" i="11"/>
  <c r="O37" i="11"/>
  <c r="S37" i="11"/>
  <c r="P37" i="11"/>
  <c r="T37" i="11"/>
  <c r="S15" i="11"/>
  <c r="P15" i="11"/>
  <c r="T15" i="11"/>
  <c r="O15" i="11"/>
  <c r="Q15" i="11"/>
  <c r="R15" i="11"/>
  <c r="N15" i="11"/>
  <c r="S27" i="11"/>
  <c r="P27" i="11"/>
  <c r="T27" i="11"/>
  <c r="O27" i="11"/>
  <c r="Q27" i="11"/>
  <c r="R27" i="11"/>
  <c r="N27" i="11"/>
  <c r="S39" i="11"/>
  <c r="P39" i="11"/>
  <c r="T39" i="11"/>
  <c r="O39" i="11"/>
  <c r="Q39" i="11"/>
  <c r="R39" i="11"/>
  <c r="N39" i="11"/>
  <c r="Q14" i="11"/>
  <c r="S14" i="11"/>
  <c r="P14" i="11"/>
  <c r="R14" i="11"/>
  <c r="T14" i="11"/>
  <c r="O14" i="11"/>
  <c r="N14" i="11"/>
  <c r="Q18" i="11"/>
  <c r="R18" i="11"/>
  <c r="S18" i="11"/>
  <c r="P18" i="11"/>
  <c r="N18" i="11"/>
  <c r="T18" i="11"/>
  <c r="O18" i="11"/>
  <c r="Q22" i="11"/>
  <c r="N22" i="11"/>
  <c r="S22" i="11"/>
  <c r="P22" i="11"/>
  <c r="T22" i="11"/>
  <c r="O22" i="11"/>
  <c r="R22" i="11"/>
  <c r="Q26" i="11"/>
  <c r="R26" i="11"/>
  <c r="S26" i="11"/>
  <c r="P26" i="11"/>
  <c r="N26" i="11"/>
  <c r="T26" i="11"/>
  <c r="O26" i="11"/>
  <c r="Q30" i="11"/>
  <c r="S30" i="11"/>
  <c r="P30" i="11"/>
  <c r="R30" i="11"/>
  <c r="T30" i="11"/>
  <c r="O30" i="11"/>
  <c r="N30" i="11"/>
  <c r="Q34" i="11"/>
  <c r="R34" i="11"/>
  <c r="S34" i="11"/>
  <c r="P34" i="11"/>
  <c r="N34" i="11"/>
  <c r="T34" i="11"/>
  <c r="O34" i="11"/>
  <c r="Q38" i="11"/>
  <c r="N38" i="11"/>
  <c r="S38" i="11"/>
  <c r="P38" i="11"/>
  <c r="R38" i="11"/>
  <c r="T38" i="11"/>
  <c r="O38" i="11"/>
  <c r="S17" i="10"/>
  <c r="P17" i="10"/>
  <c r="Q17" i="10"/>
  <c r="T17" i="10"/>
  <c r="O17" i="10"/>
  <c r="R17" i="10"/>
  <c r="N17" i="10"/>
  <c r="S25" i="10"/>
  <c r="P25" i="10"/>
  <c r="Q25" i="10"/>
  <c r="T25" i="10"/>
  <c r="O25" i="10"/>
  <c r="R25" i="10"/>
  <c r="N25" i="10"/>
  <c r="S33" i="10"/>
  <c r="P33" i="10"/>
  <c r="T33" i="10"/>
  <c r="O33" i="10"/>
  <c r="R33" i="10"/>
  <c r="N33" i="10"/>
  <c r="Q33" i="10"/>
  <c r="T14" i="10"/>
  <c r="O14" i="10"/>
  <c r="P14" i="10"/>
  <c r="R14" i="10"/>
  <c r="N14" i="10"/>
  <c r="S14" i="10"/>
  <c r="Q14" i="10"/>
  <c r="T22" i="10"/>
  <c r="O22" i="10"/>
  <c r="S22" i="10"/>
  <c r="R22" i="10"/>
  <c r="N22" i="10"/>
  <c r="Q22" i="10"/>
  <c r="P22" i="10"/>
  <c r="T30" i="10"/>
  <c r="O30" i="10"/>
  <c r="P30" i="10"/>
  <c r="R30" i="10"/>
  <c r="N30" i="10"/>
  <c r="Q30" i="10"/>
  <c r="S30" i="10"/>
  <c r="T34" i="10"/>
  <c r="O34" i="10"/>
  <c r="S34" i="10"/>
  <c r="R34" i="10"/>
  <c r="N34" i="10"/>
  <c r="Q34" i="10"/>
  <c r="P34" i="10"/>
  <c r="R11" i="10"/>
  <c r="N11" i="10"/>
  <c r="O11" i="10"/>
  <c r="Q11" i="10"/>
  <c r="S11" i="10"/>
  <c r="P11" i="10"/>
  <c r="T11" i="10"/>
  <c r="R15" i="10"/>
  <c r="N15" i="10"/>
  <c r="T15" i="10"/>
  <c r="Q15" i="10"/>
  <c r="S15" i="10"/>
  <c r="P15" i="10"/>
  <c r="O15" i="10"/>
  <c r="R19" i="10"/>
  <c r="N19" i="10"/>
  <c r="Q19" i="10"/>
  <c r="O19" i="10"/>
  <c r="S19" i="10"/>
  <c r="P19" i="10"/>
  <c r="T19" i="10"/>
  <c r="R23" i="10"/>
  <c r="N23" i="10"/>
  <c r="T23" i="10"/>
  <c r="Q23" i="10"/>
  <c r="S23" i="10"/>
  <c r="P23" i="10"/>
  <c r="O23" i="10"/>
  <c r="R27" i="10"/>
  <c r="N27" i="10"/>
  <c r="Q27" i="10"/>
  <c r="T27" i="10"/>
  <c r="S27" i="10"/>
  <c r="P27" i="10"/>
  <c r="O27" i="10"/>
  <c r="R31" i="10"/>
  <c r="N31" i="10"/>
  <c r="T31" i="10"/>
  <c r="Q31" i="10"/>
  <c r="O31" i="10"/>
  <c r="S31" i="10"/>
  <c r="P31" i="10"/>
  <c r="R35" i="10"/>
  <c r="N35" i="10"/>
  <c r="Q35" i="10"/>
  <c r="O35" i="10"/>
  <c r="S35" i="10"/>
  <c r="P35" i="10"/>
  <c r="T35" i="10"/>
  <c r="R39" i="10"/>
  <c r="N39" i="10"/>
  <c r="O39" i="10"/>
  <c r="Q39" i="10"/>
  <c r="S39" i="10"/>
  <c r="P39" i="10"/>
  <c r="T39" i="10"/>
  <c r="S13" i="10"/>
  <c r="P13" i="10"/>
  <c r="Q13" i="10"/>
  <c r="T13" i="10"/>
  <c r="O13" i="10"/>
  <c r="R13" i="10"/>
  <c r="N13" i="10"/>
  <c r="S21" i="10"/>
  <c r="P21" i="10"/>
  <c r="T21" i="10"/>
  <c r="O21" i="10"/>
  <c r="R21" i="10"/>
  <c r="N21" i="10"/>
  <c r="Q21" i="10"/>
  <c r="S29" i="10"/>
  <c r="P29" i="10"/>
  <c r="Q29" i="10"/>
  <c r="T29" i="10"/>
  <c r="O29" i="10"/>
  <c r="R29" i="10"/>
  <c r="N29" i="10"/>
  <c r="S37" i="10"/>
  <c r="P37" i="10"/>
  <c r="Q37" i="10"/>
  <c r="T37" i="10"/>
  <c r="O37" i="10"/>
  <c r="R37" i="10"/>
  <c r="N37" i="10"/>
  <c r="T18" i="10"/>
  <c r="O18" i="10"/>
  <c r="P18" i="10"/>
  <c r="R18" i="10"/>
  <c r="N18" i="10"/>
  <c r="Q18" i="10"/>
  <c r="S18" i="10"/>
  <c r="T26" i="10"/>
  <c r="O26" i="10"/>
  <c r="S26" i="10"/>
  <c r="R26" i="10"/>
  <c r="N26" i="10"/>
  <c r="Q26" i="10"/>
  <c r="P26" i="10"/>
  <c r="T38" i="10"/>
  <c r="O38" i="10"/>
  <c r="S38" i="10"/>
  <c r="R38" i="10"/>
  <c r="N38" i="10"/>
  <c r="P38" i="10"/>
  <c r="Q38" i="10"/>
  <c r="Q12" i="10"/>
  <c r="N12" i="10"/>
  <c r="S12" i="10"/>
  <c r="P12" i="10"/>
  <c r="T12" i="10"/>
  <c r="O12" i="10"/>
  <c r="R12" i="10"/>
  <c r="Q16" i="10"/>
  <c r="S16" i="10"/>
  <c r="P16" i="10"/>
  <c r="R16" i="10"/>
  <c r="N16" i="10"/>
  <c r="T16" i="10"/>
  <c r="O16" i="10"/>
  <c r="Q20" i="10"/>
  <c r="R20" i="10"/>
  <c r="S20" i="10"/>
  <c r="P20" i="10"/>
  <c r="T20" i="10"/>
  <c r="O20" i="10"/>
  <c r="N20" i="10"/>
  <c r="Q24" i="10"/>
  <c r="R24" i="10"/>
  <c r="S24" i="10"/>
  <c r="P24" i="10"/>
  <c r="N24" i="10"/>
  <c r="T24" i="10"/>
  <c r="O24" i="10"/>
  <c r="Q28" i="10"/>
  <c r="N28" i="10"/>
  <c r="S28" i="10"/>
  <c r="P28" i="10"/>
  <c r="T28" i="10"/>
  <c r="O28" i="10"/>
  <c r="R28" i="10"/>
  <c r="Q32" i="10"/>
  <c r="S32" i="10"/>
  <c r="P32" i="10"/>
  <c r="R32" i="10"/>
  <c r="T32" i="10"/>
  <c r="O32" i="10"/>
  <c r="N32" i="10"/>
  <c r="Q36" i="10"/>
  <c r="N36" i="10"/>
  <c r="S36" i="10"/>
  <c r="P36" i="10"/>
  <c r="T36" i="10"/>
  <c r="O36" i="10"/>
  <c r="R36" i="10"/>
  <c r="Q40" i="10"/>
  <c r="N40" i="10"/>
  <c r="S40" i="10"/>
  <c r="P40" i="10"/>
  <c r="R40" i="10"/>
  <c r="T40" i="10"/>
  <c r="O40" i="10"/>
  <c r="S11" i="9"/>
  <c r="P11" i="9"/>
  <c r="T11" i="9"/>
  <c r="O11" i="9"/>
  <c r="Q11" i="9"/>
  <c r="R11" i="9"/>
  <c r="N11" i="9"/>
  <c r="S19" i="9"/>
  <c r="P19" i="9"/>
  <c r="Q19" i="9"/>
  <c r="T19" i="9"/>
  <c r="O19" i="9"/>
  <c r="R19" i="9"/>
  <c r="N19" i="9"/>
  <c r="S27" i="9"/>
  <c r="P27" i="9"/>
  <c r="Q27" i="9"/>
  <c r="T27" i="9"/>
  <c r="O27" i="9"/>
  <c r="R27" i="9"/>
  <c r="N27" i="9"/>
  <c r="S31" i="9"/>
  <c r="P31" i="9"/>
  <c r="T31" i="9"/>
  <c r="O31" i="9"/>
  <c r="R31" i="9"/>
  <c r="N31" i="9"/>
  <c r="Q31" i="9"/>
  <c r="S39" i="9"/>
  <c r="P39" i="9"/>
  <c r="T39" i="9"/>
  <c r="O39" i="9"/>
  <c r="R39" i="9"/>
  <c r="N39" i="9"/>
  <c r="Q39" i="9"/>
  <c r="T12" i="9"/>
  <c r="O12" i="9"/>
  <c r="P12" i="9"/>
  <c r="R12" i="9"/>
  <c r="N12" i="9"/>
  <c r="S12" i="9"/>
  <c r="Q12" i="9"/>
  <c r="T16" i="9"/>
  <c r="O16" i="9"/>
  <c r="P16" i="9"/>
  <c r="R16" i="9"/>
  <c r="N16" i="9"/>
  <c r="S16" i="9"/>
  <c r="Q16" i="9"/>
  <c r="T20" i="9"/>
  <c r="O20" i="9"/>
  <c r="P20" i="9"/>
  <c r="R20" i="9"/>
  <c r="N20" i="9"/>
  <c r="Q20" i="9"/>
  <c r="S20" i="9"/>
  <c r="T24" i="9"/>
  <c r="O24" i="9"/>
  <c r="S24" i="9"/>
  <c r="R24" i="9"/>
  <c r="N24" i="9"/>
  <c r="Q24" i="9"/>
  <c r="P24" i="9"/>
  <c r="T28" i="9"/>
  <c r="O28" i="9"/>
  <c r="S28" i="9"/>
  <c r="R28" i="9"/>
  <c r="N28" i="9"/>
  <c r="Q28" i="9"/>
  <c r="P28" i="9"/>
  <c r="T32" i="9"/>
  <c r="O32" i="9"/>
  <c r="S32" i="9"/>
  <c r="R32" i="9"/>
  <c r="N32" i="9"/>
  <c r="Q32" i="9"/>
  <c r="P32" i="9"/>
  <c r="T36" i="9"/>
  <c r="O36" i="9"/>
  <c r="R36" i="9"/>
  <c r="N36" i="9"/>
  <c r="P36" i="9"/>
  <c r="Q36" i="9"/>
  <c r="S36" i="9"/>
  <c r="T40" i="9"/>
  <c r="O40" i="9"/>
  <c r="S40" i="9"/>
  <c r="R40" i="9"/>
  <c r="N40" i="9"/>
  <c r="Q40" i="9"/>
  <c r="P40" i="9"/>
  <c r="S15" i="9"/>
  <c r="P15" i="9"/>
  <c r="T15" i="9"/>
  <c r="O15" i="9"/>
  <c r="Q15" i="9"/>
  <c r="R15" i="9"/>
  <c r="N15" i="9"/>
  <c r="S23" i="9"/>
  <c r="P23" i="9"/>
  <c r="Q23" i="9"/>
  <c r="T23" i="9"/>
  <c r="O23" i="9"/>
  <c r="R23" i="9"/>
  <c r="N23" i="9"/>
  <c r="S35" i="9"/>
  <c r="P35" i="9"/>
  <c r="T35" i="9"/>
  <c r="O35" i="9"/>
  <c r="R35" i="9"/>
  <c r="N35" i="9"/>
  <c r="Q35" i="9"/>
  <c r="R13" i="9"/>
  <c r="N13" i="9"/>
  <c r="T13" i="9"/>
  <c r="Q13" i="9"/>
  <c r="S13" i="9"/>
  <c r="P13" i="9"/>
  <c r="O13" i="9"/>
  <c r="R17" i="9"/>
  <c r="N17" i="9"/>
  <c r="Q17" i="9"/>
  <c r="T17" i="9"/>
  <c r="S17" i="9"/>
  <c r="P17" i="9"/>
  <c r="O17" i="9"/>
  <c r="R21" i="9"/>
  <c r="N21" i="9"/>
  <c r="T21" i="9"/>
  <c r="Q21" i="9"/>
  <c r="O21" i="9"/>
  <c r="S21" i="9"/>
  <c r="P21" i="9"/>
  <c r="R25" i="9"/>
  <c r="N25" i="9"/>
  <c r="Q25" i="9"/>
  <c r="O25" i="9"/>
  <c r="S25" i="9"/>
  <c r="P25" i="9"/>
  <c r="T25" i="9"/>
  <c r="R29" i="9"/>
  <c r="N29" i="9"/>
  <c r="Q29" i="9"/>
  <c r="O29" i="9"/>
  <c r="S29" i="9"/>
  <c r="P29" i="9"/>
  <c r="T29" i="9"/>
  <c r="R33" i="9"/>
  <c r="N33" i="9"/>
  <c r="Q33" i="9"/>
  <c r="O33" i="9"/>
  <c r="S33" i="9"/>
  <c r="P33" i="9"/>
  <c r="T33" i="9"/>
  <c r="R37" i="9"/>
  <c r="N37" i="9"/>
  <c r="Q37" i="9"/>
  <c r="O37" i="9"/>
  <c r="S37" i="9"/>
  <c r="P37" i="9"/>
  <c r="T37" i="9"/>
  <c r="Q14" i="9"/>
  <c r="S14" i="9"/>
  <c r="P14" i="9"/>
  <c r="N14" i="9"/>
  <c r="T14" i="9"/>
  <c r="O14" i="9"/>
  <c r="R14" i="9"/>
  <c r="Q18" i="9"/>
  <c r="N18" i="9"/>
  <c r="S18" i="9"/>
  <c r="P18" i="9"/>
  <c r="R18" i="9"/>
  <c r="T18" i="9"/>
  <c r="O18" i="9"/>
  <c r="Q22" i="9"/>
  <c r="R22" i="9"/>
  <c r="S22" i="9"/>
  <c r="P22" i="9"/>
  <c r="N22" i="9"/>
  <c r="T22" i="9"/>
  <c r="O22" i="9"/>
  <c r="Q26" i="9"/>
  <c r="N26" i="9"/>
  <c r="S26" i="9"/>
  <c r="P26" i="9"/>
  <c r="R26" i="9"/>
  <c r="T26" i="9"/>
  <c r="O26" i="9"/>
  <c r="Q30" i="9"/>
  <c r="S30" i="9"/>
  <c r="P30" i="9"/>
  <c r="N30" i="9"/>
  <c r="T30" i="9"/>
  <c r="O30" i="9"/>
  <c r="R30" i="9"/>
  <c r="Q34" i="9"/>
  <c r="N34" i="9"/>
  <c r="S34" i="9"/>
  <c r="P34" i="9"/>
  <c r="T34" i="9"/>
  <c r="O34" i="9"/>
  <c r="R34" i="9"/>
  <c r="Q38" i="9"/>
  <c r="S38" i="9"/>
  <c r="P38" i="9"/>
  <c r="R38" i="9"/>
  <c r="T38" i="9"/>
  <c r="O38" i="9"/>
  <c r="N38" i="9"/>
  <c r="R17" i="18"/>
  <c r="N17" i="18"/>
  <c r="O17" i="18"/>
  <c r="Q17" i="18"/>
  <c r="S17" i="18"/>
  <c r="P17" i="18"/>
  <c r="T17" i="18"/>
  <c r="R21" i="18"/>
  <c r="N21" i="18"/>
  <c r="T21" i="18"/>
  <c r="Q21" i="18"/>
  <c r="S21" i="18"/>
  <c r="P21" i="18"/>
  <c r="O21" i="18"/>
  <c r="R25" i="18"/>
  <c r="N25" i="18"/>
  <c r="O25" i="18"/>
  <c r="Q25" i="18"/>
  <c r="T25" i="18"/>
  <c r="S25" i="18"/>
  <c r="P25" i="18"/>
  <c r="R29" i="18"/>
  <c r="N29" i="18"/>
  <c r="O29" i="18"/>
  <c r="Q29" i="18"/>
  <c r="T29" i="18"/>
  <c r="S29" i="18"/>
  <c r="P29" i="18"/>
  <c r="R33" i="18"/>
  <c r="N33" i="18"/>
  <c r="Q33" i="18"/>
  <c r="T33" i="18"/>
  <c r="S33" i="18"/>
  <c r="P33" i="18"/>
  <c r="O33" i="18"/>
  <c r="R37" i="18"/>
  <c r="N37" i="18"/>
  <c r="T37" i="18"/>
  <c r="Q37" i="18"/>
  <c r="O37" i="18"/>
  <c r="S37" i="18"/>
  <c r="P37" i="18"/>
  <c r="R41" i="18"/>
  <c r="N41" i="18"/>
  <c r="T41" i="18"/>
  <c r="Q41" i="18"/>
  <c r="O41" i="18"/>
  <c r="S41" i="18"/>
  <c r="P41" i="18"/>
  <c r="R45" i="18"/>
  <c r="N45" i="18"/>
  <c r="O45" i="18"/>
  <c r="Q45" i="18"/>
  <c r="T45" i="18"/>
  <c r="S45" i="18"/>
  <c r="P45" i="18"/>
  <c r="Q18" i="18"/>
  <c r="R18" i="18"/>
  <c r="S18" i="18"/>
  <c r="P18" i="18"/>
  <c r="T18" i="18"/>
  <c r="O18" i="18"/>
  <c r="N18" i="18"/>
  <c r="Q22" i="18"/>
  <c r="R22" i="18"/>
  <c r="S22" i="18"/>
  <c r="P22" i="18"/>
  <c r="N22" i="18"/>
  <c r="T22" i="18"/>
  <c r="O22" i="18"/>
  <c r="Q26" i="18"/>
  <c r="N26" i="18"/>
  <c r="S26" i="18"/>
  <c r="P26" i="18"/>
  <c r="R26" i="18"/>
  <c r="T26" i="18"/>
  <c r="O26" i="18"/>
  <c r="Q30" i="18"/>
  <c r="S30" i="18"/>
  <c r="P30" i="18"/>
  <c r="R30" i="18"/>
  <c r="T30" i="18"/>
  <c r="O30" i="18"/>
  <c r="N30" i="18"/>
  <c r="Q34" i="18"/>
  <c r="N34" i="18"/>
  <c r="S34" i="18"/>
  <c r="P34" i="18"/>
  <c r="R34" i="18"/>
  <c r="T34" i="18"/>
  <c r="O34" i="18"/>
  <c r="Q38" i="18"/>
  <c r="R38" i="18"/>
  <c r="S38" i="18"/>
  <c r="P38" i="18"/>
  <c r="N38" i="18"/>
  <c r="T38" i="18"/>
  <c r="O38" i="18"/>
  <c r="Q42" i="18"/>
  <c r="R42" i="18"/>
  <c r="S42" i="18"/>
  <c r="P42" i="18"/>
  <c r="N42" i="18"/>
  <c r="T42" i="18"/>
  <c r="O42" i="18"/>
  <c r="S19" i="18"/>
  <c r="P19" i="18"/>
  <c r="Q19" i="18"/>
  <c r="T19" i="18"/>
  <c r="O19" i="18"/>
  <c r="R19" i="18"/>
  <c r="N19" i="18"/>
  <c r="S23" i="18"/>
  <c r="P23" i="18"/>
  <c r="T23" i="18"/>
  <c r="O23" i="18"/>
  <c r="Q23" i="18"/>
  <c r="R23" i="18"/>
  <c r="N23" i="18"/>
  <c r="S27" i="18"/>
  <c r="P27" i="18"/>
  <c r="T27" i="18"/>
  <c r="O27" i="18"/>
  <c r="Q27" i="18"/>
  <c r="R27" i="18"/>
  <c r="N27" i="18"/>
  <c r="S31" i="18"/>
  <c r="P31" i="18"/>
  <c r="T31" i="18"/>
  <c r="O31" i="18"/>
  <c r="Q31" i="18"/>
  <c r="R31" i="18"/>
  <c r="N31" i="18"/>
  <c r="S35" i="18"/>
  <c r="P35" i="18"/>
  <c r="Q35" i="18"/>
  <c r="T35" i="18"/>
  <c r="O35" i="18"/>
  <c r="R35" i="18"/>
  <c r="N35" i="18"/>
  <c r="S39" i="18"/>
  <c r="P39" i="18"/>
  <c r="Q39" i="18"/>
  <c r="T39" i="18"/>
  <c r="O39" i="18"/>
  <c r="R39" i="18"/>
  <c r="N39" i="18"/>
  <c r="S43" i="18"/>
  <c r="P43" i="18"/>
  <c r="T43" i="18"/>
  <c r="O43" i="18"/>
  <c r="Q43" i="18"/>
  <c r="R43" i="18"/>
  <c r="N43" i="18"/>
  <c r="T16" i="18"/>
  <c r="O16" i="18"/>
  <c r="R16" i="18"/>
  <c r="N16" i="18"/>
  <c r="S16" i="18"/>
  <c r="Q16" i="18"/>
  <c r="P16" i="18"/>
  <c r="T20" i="18"/>
  <c r="O20" i="18"/>
  <c r="P20" i="18"/>
  <c r="R20" i="18"/>
  <c r="N20" i="18"/>
  <c r="S20" i="18"/>
  <c r="Q20" i="18"/>
  <c r="T24" i="18"/>
  <c r="O24" i="18"/>
  <c r="R24" i="18"/>
  <c r="N24" i="18"/>
  <c r="P24" i="18"/>
  <c r="Q24" i="18"/>
  <c r="S24" i="18"/>
  <c r="T28" i="18"/>
  <c r="O28" i="18"/>
  <c r="R28" i="18"/>
  <c r="N28" i="18"/>
  <c r="P28" i="18"/>
  <c r="Q28" i="18"/>
  <c r="S28" i="18"/>
  <c r="T32" i="18"/>
  <c r="O32" i="18"/>
  <c r="S32" i="18"/>
  <c r="R32" i="18"/>
  <c r="N32" i="18"/>
  <c r="P32" i="18"/>
  <c r="Q32" i="18"/>
  <c r="T36" i="18"/>
  <c r="O36" i="18"/>
  <c r="P36" i="18"/>
  <c r="R36" i="18"/>
  <c r="N36" i="18"/>
  <c r="Q36" i="18"/>
  <c r="S36" i="18"/>
  <c r="T40" i="18"/>
  <c r="O40" i="18"/>
  <c r="P40" i="18"/>
  <c r="R40" i="18"/>
  <c r="N40" i="18"/>
  <c r="Q40" i="18"/>
  <c r="S40" i="18"/>
  <c r="T44" i="18"/>
  <c r="O44" i="18"/>
  <c r="R44" i="18"/>
  <c r="N44" i="18"/>
  <c r="P44" i="18"/>
  <c r="Q44" i="18"/>
  <c r="S44" i="18"/>
  <c r="Q16" i="5"/>
  <c r="O16" i="5"/>
  <c r="N16" i="5"/>
  <c r="R16" i="5"/>
  <c r="T16" i="5"/>
  <c r="P16" i="5"/>
  <c r="Q28" i="5"/>
  <c r="T28" i="5"/>
  <c r="N28" i="5"/>
  <c r="R28" i="5"/>
  <c r="O28" i="5"/>
  <c r="P28" i="5"/>
  <c r="Q40" i="5"/>
  <c r="N40" i="5"/>
  <c r="R40" i="5"/>
  <c r="P40" i="5"/>
  <c r="T40" i="5"/>
  <c r="O40" i="5"/>
  <c r="Q13" i="5"/>
  <c r="O13" i="5"/>
  <c r="N13" i="5"/>
  <c r="R13" i="5"/>
  <c r="T13" i="5"/>
  <c r="P13" i="5"/>
  <c r="Q17" i="5"/>
  <c r="O17" i="5"/>
  <c r="N17" i="5"/>
  <c r="R17" i="5"/>
  <c r="T17" i="5"/>
  <c r="P17" i="5"/>
  <c r="Q21" i="5"/>
  <c r="T21" i="5"/>
  <c r="N21" i="5"/>
  <c r="R21" i="5"/>
  <c r="O21" i="5"/>
  <c r="P21" i="5"/>
  <c r="Q25" i="5"/>
  <c r="T25" i="5"/>
  <c r="N25" i="5"/>
  <c r="R25" i="5"/>
  <c r="O25" i="5"/>
  <c r="P25" i="5"/>
  <c r="Q29" i="5"/>
  <c r="T29" i="5"/>
  <c r="N29" i="5"/>
  <c r="R29" i="5"/>
  <c r="O29" i="5"/>
  <c r="P29" i="5"/>
  <c r="Q33" i="5"/>
  <c r="T33" i="5"/>
  <c r="N33" i="5"/>
  <c r="R33" i="5"/>
  <c r="O33" i="5"/>
  <c r="P33" i="5"/>
  <c r="Q37" i="5"/>
  <c r="N37" i="5"/>
  <c r="R37" i="5"/>
  <c r="O37" i="5"/>
  <c r="P37" i="5"/>
  <c r="T37" i="5"/>
  <c r="Q12" i="5"/>
  <c r="N12" i="5"/>
  <c r="R12" i="5"/>
  <c r="O12" i="5"/>
  <c r="T12" i="5"/>
  <c r="P12" i="5"/>
  <c r="Q24" i="5"/>
  <c r="T24" i="5"/>
  <c r="N24" i="5"/>
  <c r="R24" i="5"/>
  <c r="O24" i="5"/>
  <c r="P24" i="5"/>
  <c r="Q36" i="5"/>
  <c r="N36" i="5"/>
  <c r="R36" i="5"/>
  <c r="P36" i="5"/>
  <c r="T36" i="5"/>
  <c r="O36" i="5"/>
  <c r="Q14" i="5"/>
  <c r="O14" i="5"/>
  <c r="N14" i="5"/>
  <c r="R14" i="5"/>
  <c r="T14" i="5"/>
  <c r="P14" i="5"/>
  <c r="Q18" i="5"/>
  <c r="O18" i="5"/>
  <c r="T18" i="5"/>
  <c r="N18" i="5"/>
  <c r="R18" i="5"/>
  <c r="P18" i="5"/>
  <c r="Q22" i="5"/>
  <c r="T22" i="5"/>
  <c r="N22" i="5"/>
  <c r="R22" i="5"/>
  <c r="O22" i="5"/>
  <c r="P22" i="5"/>
  <c r="Q26" i="5"/>
  <c r="T26" i="5"/>
  <c r="N26" i="5"/>
  <c r="R26" i="5"/>
  <c r="O26" i="5"/>
  <c r="P26" i="5"/>
  <c r="Q30" i="5"/>
  <c r="T30" i="5"/>
  <c r="N30" i="5"/>
  <c r="R30" i="5"/>
  <c r="O30" i="5"/>
  <c r="P30" i="5"/>
  <c r="Q34" i="5"/>
  <c r="N34" i="5"/>
  <c r="R34" i="5"/>
  <c r="O34" i="5"/>
  <c r="P34" i="5"/>
  <c r="T34" i="5"/>
  <c r="Q38" i="5"/>
  <c r="N38" i="5"/>
  <c r="R38" i="5"/>
  <c r="O38" i="5"/>
  <c r="P38" i="5"/>
  <c r="T38" i="5"/>
  <c r="Q20" i="5"/>
  <c r="T20" i="5"/>
  <c r="N20" i="5"/>
  <c r="R20" i="5"/>
  <c r="O20" i="5"/>
  <c r="P20" i="5"/>
  <c r="Q32" i="5"/>
  <c r="T32" i="5"/>
  <c r="N32" i="5"/>
  <c r="R32" i="5"/>
  <c r="O32" i="5"/>
  <c r="P32" i="5"/>
  <c r="Q11" i="5"/>
  <c r="T11" i="5"/>
  <c r="N11" i="5"/>
  <c r="R11" i="5"/>
  <c r="O11" i="5"/>
  <c r="P11" i="5"/>
  <c r="Q15" i="5"/>
  <c r="O15" i="5"/>
  <c r="N15" i="5"/>
  <c r="R15" i="5"/>
  <c r="T15" i="5"/>
  <c r="P15" i="5"/>
  <c r="Q19" i="5"/>
  <c r="T19" i="5"/>
  <c r="N19" i="5"/>
  <c r="R19" i="5"/>
  <c r="O19" i="5"/>
  <c r="P19" i="5"/>
  <c r="Q23" i="5"/>
  <c r="T23" i="5"/>
  <c r="N23" i="5"/>
  <c r="R23" i="5"/>
  <c r="O23" i="5"/>
  <c r="P23" i="5"/>
  <c r="Q27" i="5"/>
  <c r="T27" i="5"/>
  <c r="N27" i="5"/>
  <c r="R27" i="5"/>
  <c r="O27" i="5"/>
  <c r="P27" i="5"/>
  <c r="Q31" i="5"/>
  <c r="T31" i="5"/>
  <c r="N31" i="5"/>
  <c r="R31" i="5"/>
  <c r="O31" i="5"/>
  <c r="P31" i="5"/>
  <c r="Q35" i="5"/>
  <c r="N35" i="5"/>
  <c r="R35" i="5"/>
  <c r="T35" i="5"/>
  <c r="O35" i="5"/>
  <c r="P35" i="5"/>
  <c r="Q39" i="5"/>
  <c r="N39" i="5"/>
  <c r="R39" i="5"/>
  <c r="T39" i="5"/>
  <c r="O39" i="5"/>
  <c r="P39" i="5"/>
  <c r="U41" i="1"/>
  <c r="J41" i="1"/>
  <c r="I41" i="1"/>
  <c r="H41" i="1"/>
  <c r="G41" i="1"/>
  <c r="F41" i="1"/>
  <c r="K40" i="1"/>
  <c r="K39" i="1"/>
  <c r="P38" i="1"/>
  <c r="K38" i="1"/>
  <c r="K37" i="1"/>
  <c r="K36" i="1"/>
  <c r="P36" i="1" s="1"/>
  <c r="K35" i="1"/>
  <c r="K34" i="1"/>
  <c r="K33" i="1"/>
  <c r="K32" i="1"/>
  <c r="K31" i="1"/>
  <c r="P30" i="1"/>
  <c r="K30" i="1"/>
  <c r="K29" i="1"/>
  <c r="K28" i="1"/>
  <c r="P28" i="1" s="1"/>
  <c r="K27" i="1"/>
  <c r="K26" i="1"/>
  <c r="K25" i="1"/>
  <c r="K24" i="1"/>
  <c r="K23" i="1"/>
  <c r="K22" i="1"/>
  <c r="P22" i="1" s="1"/>
  <c r="K21" i="1"/>
  <c r="K20" i="1"/>
  <c r="K19" i="1"/>
  <c r="K18" i="1"/>
  <c r="P18" i="1" s="1"/>
  <c r="K17" i="1"/>
  <c r="K16" i="1"/>
  <c r="P16" i="1" s="1"/>
  <c r="K15" i="1"/>
  <c r="K14" i="1"/>
  <c r="P14" i="1" s="1"/>
  <c r="K13" i="1"/>
  <c r="K12" i="1"/>
  <c r="M41" i="1"/>
  <c r="K11" i="1"/>
  <c r="U41" i="5"/>
  <c r="J41" i="5"/>
  <c r="I41" i="5"/>
  <c r="H41" i="5"/>
  <c r="G41" i="5"/>
  <c r="F41" i="5"/>
  <c r="U41" i="9"/>
  <c r="J41" i="9"/>
  <c r="I41" i="9"/>
  <c r="H41" i="9"/>
  <c r="G41" i="9"/>
  <c r="F41" i="9"/>
  <c r="U41" i="10"/>
  <c r="J41" i="10"/>
  <c r="I41" i="10"/>
  <c r="H41" i="10"/>
  <c r="G41" i="10"/>
  <c r="F41" i="10"/>
  <c r="U41" i="11"/>
  <c r="J41" i="11"/>
  <c r="I41" i="11"/>
  <c r="H41" i="11"/>
  <c r="G41" i="11"/>
  <c r="F41" i="11"/>
  <c r="U41" i="12"/>
  <c r="J41" i="12"/>
  <c r="I41" i="12"/>
  <c r="H41" i="12"/>
  <c r="G41" i="12"/>
  <c r="F41" i="12"/>
  <c r="U41" i="13"/>
  <c r="J41" i="13"/>
  <c r="I41" i="13"/>
  <c r="H41" i="13"/>
  <c r="G41" i="13"/>
  <c r="F41" i="13"/>
  <c r="U41" i="14"/>
  <c r="J41" i="14"/>
  <c r="I41" i="14"/>
  <c r="H41" i="14"/>
  <c r="G41" i="14"/>
  <c r="F41" i="14"/>
  <c r="U41" i="15"/>
  <c r="J41" i="15"/>
  <c r="I41" i="15"/>
  <c r="H41" i="15"/>
  <c r="G41" i="15"/>
  <c r="F41" i="15"/>
  <c r="U41" i="16"/>
  <c r="J41" i="16"/>
  <c r="I41" i="16"/>
  <c r="H41" i="16"/>
  <c r="G41" i="16"/>
  <c r="F41" i="16"/>
  <c r="U41" i="17"/>
  <c r="J41" i="17"/>
  <c r="I41" i="17"/>
  <c r="H41" i="17"/>
  <c r="G41" i="17"/>
  <c r="F41" i="17"/>
  <c r="P41" i="17" l="1"/>
  <c r="O41" i="17"/>
  <c r="R41" i="17"/>
  <c r="Q41" i="17"/>
  <c r="S41" i="17"/>
  <c r="N41" i="17"/>
  <c r="T41" i="17"/>
  <c r="O41" i="16"/>
  <c r="P41" i="16"/>
  <c r="N41" i="16"/>
  <c r="Q41" i="16"/>
  <c r="S41" i="16"/>
  <c r="R41" i="16"/>
  <c r="T41" i="16"/>
  <c r="Q41" i="15"/>
  <c r="T41" i="15"/>
  <c r="R41" i="15"/>
  <c r="P41" i="15"/>
  <c r="N41" i="15"/>
  <c r="O41" i="15"/>
  <c r="S41" i="15"/>
  <c r="Q41" i="14"/>
  <c r="O41" i="14"/>
  <c r="S41" i="14"/>
  <c r="T41" i="14"/>
  <c r="R41" i="14"/>
  <c r="N41" i="14"/>
  <c r="P41" i="14"/>
  <c r="T41" i="13"/>
  <c r="R41" i="13"/>
  <c r="S41" i="13"/>
  <c r="N41" i="13"/>
  <c r="P41" i="13"/>
  <c r="Q41" i="13"/>
  <c r="O41" i="13"/>
  <c r="P41" i="12"/>
  <c r="N41" i="12"/>
  <c r="S41" i="12"/>
  <c r="O41" i="12"/>
  <c r="R41" i="12"/>
  <c r="Q41" i="12"/>
  <c r="T41" i="12"/>
  <c r="P41" i="11"/>
  <c r="Q41" i="11"/>
  <c r="S41" i="11"/>
  <c r="N41" i="11"/>
  <c r="O41" i="11"/>
  <c r="R41" i="11"/>
  <c r="T41" i="11"/>
  <c r="T41" i="10"/>
  <c r="N41" i="10"/>
  <c r="S41" i="10"/>
  <c r="R41" i="10"/>
  <c r="O41" i="10"/>
  <c r="P41" i="10"/>
  <c r="Q41" i="10"/>
  <c r="Q41" i="9"/>
  <c r="O41" i="9"/>
  <c r="N41" i="9"/>
  <c r="T41" i="9"/>
  <c r="R41" i="9"/>
  <c r="P41" i="9"/>
  <c r="S41" i="9"/>
  <c r="S25" i="1"/>
  <c r="R25" i="1"/>
  <c r="Q25" i="1"/>
  <c r="T25" i="1"/>
  <c r="N25" i="1"/>
  <c r="O25" i="1"/>
  <c r="S14" i="1"/>
  <c r="Q14" i="1"/>
  <c r="T14" i="1"/>
  <c r="O14" i="1"/>
  <c r="R14" i="1"/>
  <c r="N14" i="1"/>
  <c r="S19" i="1"/>
  <c r="R19" i="1"/>
  <c r="O19" i="1"/>
  <c r="T19" i="1"/>
  <c r="N19" i="1"/>
  <c r="Q19" i="1"/>
  <c r="S26" i="1"/>
  <c r="T26" i="1"/>
  <c r="N26" i="1"/>
  <c r="O26" i="1"/>
  <c r="Q26" i="1"/>
  <c r="R26" i="1"/>
  <c r="S31" i="1"/>
  <c r="O31" i="1"/>
  <c r="R31" i="1"/>
  <c r="T31" i="1"/>
  <c r="N31" i="1"/>
  <c r="Q31" i="1"/>
  <c r="S34" i="1"/>
  <c r="T34" i="1"/>
  <c r="N34" i="1"/>
  <c r="O34" i="1"/>
  <c r="Q34" i="1"/>
  <c r="R34" i="1"/>
  <c r="S39" i="1"/>
  <c r="O39" i="1"/>
  <c r="R39" i="1"/>
  <c r="T39" i="1"/>
  <c r="Q39" i="1"/>
  <c r="N39" i="1"/>
  <c r="S13" i="1"/>
  <c r="O13" i="1"/>
  <c r="Q13" i="1"/>
  <c r="R13" i="1"/>
  <c r="T13" i="1"/>
  <c r="N13" i="1"/>
  <c r="S16" i="1"/>
  <c r="T16" i="1"/>
  <c r="N16" i="1"/>
  <c r="O16" i="1"/>
  <c r="Q16" i="1"/>
  <c r="R16" i="1"/>
  <c r="S22" i="1"/>
  <c r="O22" i="1"/>
  <c r="R22" i="1"/>
  <c r="N22" i="1"/>
  <c r="Q22" i="1"/>
  <c r="T22" i="1"/>
  <c r="S28" i="1"/>
  <c r="Q28" i="1"/>
  <c r="R28" i="1"/>
  <c r="T28" i="1"/>
  <c r="N28" i="1"/>
  <c r="O28" i="1"/>
  <c r="S33" i="1"/>
  <c r="R33" i="1"/>
  <c r="O33" i="1"/>
  <c r="Q33" i="1"/>
  <c r="T33" i="1"/>
  <c r="N33" i="1"/>
  <c r="S17" i="1"/>
  <c r="O17" i="1"/>
  <c r="T17" i="1"/>
  <c r="N17" i="1"/>
  <c r="Q17" i="1"/>
  <c r="R17" i="1"/>
  <c r="S23" i="1"/>
  <c r="Q23" i="1"/>
  <c r="T23" i="1"/>
  <c r="N23" i="1"/>
  <c r="O23" i="1"/>
  <c r="R23" i="1"/>
  <c r="P26" i="1"/>
  <c r="S29" i="1"/>
  <c r="R29" i="1"/>
  <c r="O29" i="1"/>
  <c r="T29" i="1"/>
  <c r="N29" i="1"/>
  <c r="Q29" i="1"/>
  <c r="S32" i="1"/>
  <c r="Q32" i="1"/>
  <c r="T32" i="1"/>
  <c r="N32" i="1"/>
  <c r="O32" i="1"/>
  <c r="R32" i="1"/>
  <c r="P34" i="1"/>
  <c r="S37" i="1"/>
  <c r="R37" i="1"/>
  <c r="T37" i="1"/>
  <c r="N37" i="1"/>
  <c r="O37" i="1"/>
  <c r="Q37" i="1"/>
  <c r="S40" i="1"/>
  <c r="Q40" i="1"/>
  <c r="T40" i="1"/>
  <c r="N40" i="1"/>
  <c r="R40" i="1"/>
  <c r="O40" i="1"/>
  <c r="S36" i="1"/>
  <c r="Q36" i="1"/>
  <c r="T36" i="1"/>
  <c r="R36" i="1"/>
  <c r="N36" i="1"/>
  <c r="O36" i="1"/>
  <c r="S12" i="1"/>
  <c r="T12" i="1"/>
  <c r="N12" i="1"/>
  <c r="Q12" i="1"/>
  <c r="O12" i="1"/>
  <c r="R12" i="1"/>
  <c r="S15" i="1"/>
  <c r="R15" i="1"/>
  <c r="O15" i="1"/>
  <c r="Q15" i="1"/>
  <c r="T15" i="1"/>
  <c r="N15" i="1"/>
  <c r="S18" i="1"/>
  <c r="Q18" i="1"/>
  <c r="T18" i="1"/>
  <c r="N18" i="1"/>
  <c r="R18" i="1"/>
  <c r="O18" i="1"/>
  <c r="S21" i="1"/>
  <c r="T21" i="1"/>
  <c r="N21" i="1"/>
  <c r="R21" i="1"/>
  <c r="O21" i="1"/>
  <c r="Q21" i="1"/>
  <c r="S27" i="1"/>
  <c r="O27" i="1"/>
  <c r="R27" i="1"/>
  <c r="Q27" i="1"/>
  <c r="T27" i="1"/>
  <c r="N27" i="1"/>
  <c r="S30" i="1"/>
  <c r="T30" i="1"/>
  <c r="N30" i="1"/>
  <c r="R30" i="1"/>
  <c r="O30" i="1"/>
  <c r="Q30" i="1"/>
  <c r="P32" i="1"/>
  <c r="S35" i="1"/>
  <c r="O35" i="1"/>
  <c r="R35" i="1"/>
  <c r="N35" i="1"/>
  <c r="Q35" i="1"/>
  <c r="T35" i="1"/>
  <c r="S38" i="1"/>
  <c r="T38" i="1"/>
  <c r="N38" i="1"/>
  <c r="R38" i="1"/>
  <c r="O38" i="1"/>
  <c r="Q38" i="1"/>
  <c r="P40" i="1"/>
  <c r="R46" i="18"/>
  <c r="Q46" i="18"/>
  <c r="O46" i="18"/>
  <c r="S46" i="18"/>
  <c r="T46" i="18"/>
  <c r="N46" i="18"/>
  <c r="P46" i="18"/>
  <c r="S11" i="1"/>
  <c r="T11" i="1"/>
  <c r="R11" i="1"/>
  <c r="Q11" i="1"/>
  <c r="O11" i="1"/>
  <c r="N11" i="1"/>
  <c r="S24" i="1"/>
  <c r="Q24" i="1"/>
  <c r="O24" i="1"/>
  <c r="T24" i="1"/>
  <c r="N24" i="1"/>
  <c r="R24" i="1"/>
  <c r="P24" i="1"/>
  <c r="S20" i="1"/>
  <c r="R20" i="1"/>
  <c r="O20" i="1"/>
  <c r="T20" i="1"/>
  <c r="Q20" i="1"/>
  <c r="N20" i="1"/>
  <c r="P20" i="1"/>
  <c r="N41" i="5"/>
  <c r="P41" i="5"/>
  <c r="T41" i="5"/>
  <c r="R41" i="5"/>
  <c r="O41" i="5"/>
  <c r="Q41" i="5"/>
  <c r="P12" i="1"/>
  <c r="L41" i="1"/>
  <c r="V36" i="1"/>
  <c r="X36" i="3" s="1"/>
  <c r="V38" i="1"/>
  <c r="X38" i="3" s="1"/>
  <c r="P11" i="1"/>
  <c r="P13" i="1"/>
  <c r="P15" i="1"/>
  <c r="P17" i="1"/>
  <c r="P19" i="1"/>
  <c r="P21" i="1"/>
  <c r="P23" i="1"/>
  <c r="P25" i="1"/>
  <c r="P27" i="1"/>
  <c r="P29" i="1"/>
  <c r="P31" i="1"/>
  <c r="P33" i="1"/>
  <c r="P35" i="1"/>
  <c r="P37" i="1"/>
  <c r="P39" i="1"/>
  <c r="K41" i="1"/>
  <c r="V32" i="1"/>
  <c r="X32" i="3" s="1"/>
  <c r="V31" i="1"/>
  <c r="X31" i="3" s="1"/>
  <c r="V39" i="1"/>
  <c r="V13" i="5"/>
  <c r="V37" i="5"/>
  <c r="V12" i="5"/>
  <c r="V14" i="5"/>
  <c r="V16" i="5"/>
  <c r="V18" i="5"/>
  <c r="V20" i="5"/>
  <c r="V22" i="5"/>
  <c r="V24" i="5"/>
  <c r="V26" i="5"/>
  <c r="V28" i="5"/>
  <c r="V30" i="5"/>
  <c r="V32" i="5"/>
  <c r="V34" i="5"/>
  <c r="V36" i="5"/>
  <c r="V38" i="5"/>
  <c r="V40" i="5"/>
  <c r="K41" i="5"/>
  <c r="V17" i="5"/>
  <c r="V33" i="5"/>
  <c r="V25" i="5"/>
  <c r="V21" i="5"/>
  <c r="V29" i="5"/>
  <c r="V15" i="5"/>
  <c r="V19" i="5"/>
  <c r="V23" i="5"/>
  <c r="V27" i="5"/>
  <c r="V31" i="5"/>
  <c r="V35" i="5"/>
  <c r="V39" i="5"/>
  <c r="K41" i="9"/>
  <c r="V12" i="9"/>
  <c r="V14" i="9"/>
  <c r="V16" i="9"/>
  <c r="V20" i="9"/>
  <c r="V22" i="9"/>
  <c r="V24" i="9"/>
  <c r="V28" i="9"/>
  <c r="V30" i="9"/>
  <c r="V32" i="9"/>
  <c r="V34" i="9"/>
  <c r="V36" i="9"/>
  <c r="V38" i="9"/>
  <c r="V40" i="9"/>
  <c r="V11" i="9"/>
  <c r="V13" i="9"/>
  <c r="V15" i="9"/>
  <c r="V17" i="9"/>
  <c r="V18" i="9"/>
  <c r="V19" i="9"/>
  <c r="V21" i="9"/>
  <c r="V23" i="9"/>
  <c r="V25" i="9"/>
  <c r="V26" i="9"/>
  <c r="V27" i="9"/>
  <c r="V29" i="9"/>
  <c r="V31" i="9"/>
  <c r="V33" i="9"/>
  <c r="V35" i="9"/>
  <c r="V37" i="9"/>
  <c r="V39" i="9"/>
  <c r="V12" i="10"/>
  <c r="V14" i="10"/>
  <c r="V16" i="10"/>
  <c r="V18" i="10"/>
  <c r="V20" i="10"/>
  <c r="V22" i="10"/>
  <c r="V24" i="10"/>
  <c r="V26" i="10"/>
  <c r="V28" i="10"/>
  <c r="V30" i="10"/>
  <c r="V32" i="10"/>
  <c r="V34" i="10"/>
  <c r="V36" i="10"/>
  <c r="V38" i="10"/>
  <c r="V40" i="10"/>
  <c r="K41" i="10"/>
  <c r="V11" i="10"/>
  <c r="V13" i="10"/>
  <c r="V15" i="10"/>
  <c r="V17" i="10"/>
  <c r="V19" i="10"/>
  <c r="V21" i="10"/>
  <c r="V23" i="10"/>
  <c r="V25" i="10"/>
  <c r="V27" i="10"/>
  <c r="V29" i="10"/>
  <c r="V31" i="10"/>
  <c r="V33" i="10"/>
  <c r="V35" i="10"/>
  <c r="V37" i="10"/>
  <c r="V39" i="10"/>
  <c r="V14" i="11"/>
  <c r="V18" i="11"/>
  <c r="V20" i="11"/>
  <c r="V22" i="11"/>
  <c r="V26" i="11"/>
  <c r="V28" i="11"/>
  <c r="V30" i="11"/>
  <c r="V40" i="11"/>
  <c r="K41" i="11"/>
  <c r="V16" i="11"/>
  <c r="V24" i="11"/>
  <c r="V32" i="11"/>
  <c r="V34" i="11"/>
  <c r="V36" i="11"/>
  <c r="V12" i="11"/>
  <c r="V13" i="11"/>
  <c r="V15" i="11"/>
  <c r="V17" i="11"/>
  <c r="V19" i="11"/>
  <c r="V21" i="11"/>
  <c r="V23" i="11"/>
  <c r="V25" i="11"/>
  <c r="V27" i="11"/>
  <c r="V29" i="11"/>
  <c r="V31" i="11"/>
  <c r="V33" i="11"/>
  <c r="V35" i="11"/>
  <c r="V37" i="11"/>
  <c r="V38" i="11"/>
  <c r="V39" i="11"/>
  <c r="V17" i="12"/>
  <c r="V13" i="12"/>
  <c r="V21" i="12"/>
  <c r="V11" i="12"/>
  <c r="K41" i="12"/>
  <c r="V19" i="12"/>
  <c r="V27" i="12"/>
  <c r="V25" i="12"/>
  <c r="V36" i="12"/>
  <c r="V15" i="12"/>
  <c r="V23" i="12"/>
  <c r="V31" i="12"/>
  <c r="V39" i="12"/>
  <c r="V14" i="12"/>
  <c r="V18" i="12"/>
  <c r="V20" i="12"/>
  <c r="V22" i="12"/>
  <c r="V26" i="12"/>
  <c r="V30" i="12"/>
  <c r="V32" i="12"/>
  <c r="V38" i="12"/>
  <c r="V40" i="12"/>
  <c r="V35" i="12"/>
  <c r="V12" i="12"/>
  <c r="V16" i="12"/>
  <c r="V24" i="12"/>
  <c r="V28" i="12"/>
  <c r="V29" i="12"/>
  <c r="V33" i="12"/>
  <c r="V34" i="12"/>
  <c r="V37" i="12"/>
  <c r="V30" i="13"/>
  <c r="V26" i="13"/>
  <c r="V38" i="13"/>
  <c r="V21" i="13"/>
  <c r="K41" i="13"/>
  <c r="V12" i="13"/>
  <c r="V16" i="13"/>
  <c r="V18" i="13"/>
  <c r="V20" i="13"/>
  <c r="V22" i="13"/>
  <c r="V24" i="13"/>
  <c r="V28" i="13"/>
  <c r="V32" i="13"/>
  <c r="V34" i="13"/>
  <c r="V36" i="13"/>
  <c r="V40" i="13"/>
  <c r="V29" i="13"/>
  <c r="V37" i="13"/>
  <c r="V11" i="13"/>
  <c r="V13" i="13"/>
  <c r="V14" i="13"/>
  <c r="V15" i="13"/>
  <c r="V17" i="13"/>
  <c r="V19" i="13"/>
  <c r="V23" i="13"/>
  <c r="V25" i="13"/>
  <c r="V27" i="13"/>
  <c r="V31" i="13"/>
  <c r="V33" i="13"/>
  <c r="V35" i="13"/>
  <c r="V39" i="13"/>
  <c r="V11" i="14"/>
  <c r="K41" i="14"/>
  <c r="V19" i="14"/>
  <c r="V13" i="14"/>
  <c r="V21" i="14"/>
  <c r="V15" i="14"/>
  <c r="V17" i="14"/>
  <c r="V14" i="14"/>
  <c r="V18" i="14"/>
  <c r="V22" i="14"/>
  <c r="V24" i="14"/>
  <c r="V26" i="14"/>
  <c r="V28" i="14"/>
  <c r="V30" i="14"/>
  <c r="V32" i="14"/>
  <c r="V34" i="14"/>
  <c r="V36" i="14"/>
  <c r="V38" i="14"/>
  <c r="V40" i="14"/>
  <c r="V20" i="14"/>
  <c r="V12" i="14"/>
  <c r="V23" i="14"/>
  <c r="V25" i="14"/>
  <c r="V27" i="14"/>
  <c r="V29" i="14"/>
  <c r="V31" i="14"/>
  <c r="V33" i="14"/>
  <c r="V35" i="14"/>
  <c r="V37" i="14"/>
  <c r="V39" i="14"/>
  <c r="K41" i="15"/>
  <c r="V11" i="15"/>
  <c r="V13" i="15"/>
  <c r="V15" i="15"/>
  <c r="V17" i="15"/>
  <c r="V19" i="15"/>
  <c r="V21" i="15"/>
  <c r="V22" i="15"/>
  <c r="V23" i="15"/>
  <c r="V25" i="15"/>
  <c r="V26" i="15"/>
  <c r="V27" i="15"/>
  <c r="V30" i="15"/>
  <c r="V28" i="15"/>
  <c r="V34" i="15"/>
  <c r="V29" i="15"/>
  <c r="V33" i="15"/>
  <c r="V35" i="15"/>
  <c r="V37" i="15"/>
  <c r="V39" i="15"/>
  <c r="V31" i="15"/>
  <c r="V38" i="15"/>
  <c r="V40" i="15"/>
  <c r="K41" i="16"/>
  <c r="V13" i="16"/>
  <c r="V39" i="16"/>
  <c r="V15" i="16"/>
  <c r="V17" i="16"/>
  <c r="V19" i="16"/>
  <c r="V21" i="16"/>
  <c r="V23" i="16"/>
  <c r="V25" i="16"/>
  <c r="V27" i="16"/>
  <c r="V30" i="16"/>
  <c r="V38" i="16"/>
  <c r="V35" i="16"/>
  <c r="V40" i="16"/>
  <c r="V28" i="16"/>
  <c r="V34" i="16"/>
  <c r="V36" i="16"/>
  <c r="V29" i="16"/>
  <c r="V31" i="16"/>
  <c r="V33" i="16"/>
  <c r="V37" i="16"/>
  <c r="V16" i="17"/>
  <c r="V24" i="17"/>
  <c r="V32" i="17"/>
  <c r="V18" i="17"/>
  <c r="V34" i="17"/>
  <c r="V20" i="17"/>
  <c r="V36" i="17"/>
  <c r="V13" i="17"/>
  <c r="V15" i="17"/>
  <c r="V17" i="17"/>
  <c r="V19" i="17"/>
  <c r="V21" i="17"/>
  <c r="V23" i="17"/>
  <c r="V25" i="17"/>
  <c r="V27" i="17"/>
  <c r="V29" i="17"/>
  <c r="V31" i="17"/>
  <c r="V33" i="17"/>
  <c r="V35" i="17"/>
  <c r="V37" i="17"/>
  <c r="V39" i="17"/>
  <c r="V40" i="17"/>
  <c r="K41" i="17"/>
  <c r="V12" i="17"/>
  <c r="V14" i="17"/>
  <c r="V22" i="17"/>
  <c r="V26" i="17"/>
  <c r="V28" i="17"/>
  <c r="V30" i="17"/>
  <c r="V38" i="17"/>
  <c r="V12" i="1" l="1"/>
  <c r="X12" i="3" s="1"/>
  <c r="V23" i="1"/>
  <c r="X23" i="3" s="1"/>
  <c r="V15" i="1"/>
  <c r="X15" i="3" s="1"/>
  <c r="V37" i="1"/>
  <c r="X37" i="3" s="1"/>
  <c r="V29" i="1"/>
  <c r="X29" i="3" s="1"/>
  <c r="V21" i="1"/>
  <c r="X21" i="3" s="1"/>
  <c r="V13" i="1"/>
  <c r="X13" i="3" s="1"/>
  <c r="V26" i="1"/>
  <c r="X26" i="3" s="1"/>
  <c r="V30" i="1"/>
  <c r="X30" i="3" s="1"/>
  <c r="V28" i="1"/>
  <c r="X28" i="3" s="1"/>
  <c r="S41" i="1"/>
  <c r="V35" i="1"/>
  <c r="X35" i="3" s="1"/>
  <c r="V27" i="1"/>
  <c r="X27" i="3" s="1"/>
  <c r="V19" i="1"/>
  <c r="X19" i="3" s="1"/>
  <c r="V40" i="1"/>
  <c r="V18" i="1"/>
  <c r="X18" i="3" s="1"/>
  <c r="V22" i="1"/>
  <c r="X22" i="3" s="1"/>
  <c r="V33" i="1"/>
  <c r="X33" i="3" s="1"/>
  <c r="V25" i="1"/>
  <c r="X25" i="3" s="1"/>
  <c r="V17" i="1"/>
  <c r="X17" i="3" s="1"/>
  <c r="V34" i="1"/>
  <c r="X34" i="3" s="1"/>
  <c r="V16" i="1"/>
  <c r="X16" i="3" s="1"/>
  <c r="V14" i="1"/>
  <c r="X14" i="3" s="1"/>
  <c r="X40" i="3"/>
  <c r="X39" i="3"/>
  <c r="V24" i="1"/>
  <c r="X24" i="3" s="1"/>
  <c r="V20" i="1"/>
  <c r="X20" i="3" s="1"/>
  <c r="R41" i="1"/>
  <c r="T41" i="1"/>
  <c r="N41" i="1"/>
  <c r="P41" i="1"/>
  <c r="Q41" i="1"/>
  <c r="V11" i="1"/>
  <c r="O41" i="1"/>
  <c r="V11" i="5"/>
  <c r="V41" i="5" s="1"/>
  <c r="V41" i="9"/>
  <c r="V41" i="10"/>
  <c r="V11" i="11"/>
  <c r="V41" i="11" s="1"/>
  <c r="V41" i="12"/>
  <c r="V41" i="13"/>
  <c r="V16" i="14"/>
  <c r="V41" i="14" s="1"/>
  <c r="V32" i="15"/>
  <c r="V36" i="15"/>
  <c r="V24" i="15"/>
  <c r="V20" i="15"/>
  <c r="V16" i="15"/>
  <c r="V12" i="15"/>
  <c r="V18" i="15"/>
  <c r="V14" i="15"/>
  <c r="V26" i="16"/>
  <c r="V22" i="16"/>
  <c r="V14" i="16"/>
  <c r="V16" i="16"/>
  <c r="V12" i="16"/>
  <c r="V20" i="16"/>
  <c r="V24" i="16"/>
  <c r="V18" i="16"/>
  <c r="V11" i="16"/>
  <c r="V32" i="16"/>
  <c r="V11" i="17"/>
  <c r="V41" i="17" s="1"/>
  <c r="V41" i="1" l="1"/>
  <c r="X41" i="3" s="1"/>
  <c r="X11" i="3"/>
  <c r="V41" i="15"/>
  <c r="V41" i="16"/>
  <c r="U40" i="6" l="1"/>
  <c r="U39" i="6"/>
  <c r="U38" i="6"/>
  <c r="A38" i="6"/>
  <c r="U37" i="6"/>
  <c r="A37" i="6"/>
  <c r="U36" i="6"/>
  <c r="A36" i="6"/>
  <c r="U35" i="6"/>
  <c r="A35" i="6"/>
  <c r="U34" i="6"/>
  <c r="A34" i="6"/>
  <c r="U33" i="6"/>
  <c r="A33" i="6"/>
  <c r="U32" i="6"/>
  <c r="A32" i="6"/>
  <c r="U31" i="6"/>
  <c r="A31" i="6"/>
  <c r="U30" i="6"/>
  <c r="A30" i="6"/>
  <c r="U29" i="6"/>
  <c r="A29" i="6"/>
  <c r="U28" i="6"/>
  <c r="A28" i="6"/>
  <c r="U27" i="6"/>
  <c r="A27" i="6"/>
  <c r="U26" i="6"/>
  <c r="A26" i="6"/>
  <c r="U25" i="6"/>
  <c r="A25" i="6"/>
  <c r="U24" i="6"/>
  <c r="A24" i="6"/>
  <c r="U23" i="6"/>
  <c r="A23" i="6"/>
  <c r="U22" i="6"/>
  <c r="A22" i="6"/>
  <c r="U21" i="6"/>
  <c r="A21" i="6"/>
  <c r="U20" i="6"/>
  <c r="A20" i="6"/>
  <c r="U19" i="6"/>
  <c r="A19" i="6"/>
  <c r="U18" i="6"/>
  <c r="A18" i="6"/>
  <c r="U17" i="6"/>
  <c r="A17" i="6"/>
  <c r="U16" i="6"/>
  <c r="A16" i="6"/>
  <c r="U15" i="6"/>
  <c r="A15" i="6"/>
  <c r="U14" i="6"/>
  <c r="A14" i="6"/>
  <c r="U13" i="6"/>
  <c r="A13" i="6"/>
  <c r="U12" i="6"/>
  <c r="A12" i="6"/>
  <c r="U11" i="6"/>
  <c r="A11" i="6"/>
  <c r="U40" i="20"/>
  <c r="U39" i="20"/>
  <c r="U38" i="20"/>
  <c r="A38" i="20"/>
  <c r="U37" i="20"/>
  <c r="A37" i="20"/>
  <c r="U36" i="20"/>
  <c r="A36" i="20"/>
  <c r="U35" i="20"/>
  <c r="A35" i="20"/>
  <c r="U34" i="20"/>
  <c r="A34" i="20"/>
  <c r="U33" i="20"/>
  <c r="A33" i="20"/>
  <c r="U32" i="20"/>
  <c r="A32" i="20"/>
  <c r="U31" i="20"/>
  <c r="A31" i="20"/>
  <c r="U30" i="20"/>
  <c r="A30" i="20"/>
  <c r="U29" i="20"/>
  <c r="A29" i="20"/>
  <c r="U28" i="20"/>
  <c r="A28" i="20"/>
  <c r="U27" i="20"/>
  <c r="A27" i="20"/>
  <c r="U26" i="20"/>
  <c r="A26" i="20"/>
  <c r="U25" i="20"/>
  <c r="A25" i="20"/>
  <c r="U24" i="20"/>
  <c r="A24" i="20"/>
  <c r="U23" i="20"/>
  <c r="A23" i="20"/>
  <c r="U22" i="20"/>
  <c r="A22" i="20"/>
  <c r="U21" i="20"/>
  <c r="A21" i="20"/>
  <c r="U20" i="20"/>
  <c r="A20" i="20"/>
  <c r="U19" i="20"/>
  <c r="A19" i="20"/>
  <c r="U18" i="20"/>
  <c r="A18" i="20"/>
  <c r="U17" i="20"/>
  <c r="A17" i="20"/>
  <c r="U16" i="20"/>
  <c r="A16" i="20"/>
  <c r="U15" i="20"/>
  <c r="A15" i="20"/>
  <c r="U14" i="20"/>
  <c r="A14" i="20"/>
  <c r="U13" i="20"/>
  <c r="A13" i="20"/>
  <c r="U12" i="20"/>
  <c r="A12" i="20"/>
  <c r="U11" i="20"/>
  <c r="A11" i="20"/>
  <c r="U40" i="21"/>
  <c r="U39" i="21"/>
  <c r="U38" i="21"/>
  <c r="A38" i="21"/>
  <c r="U37" i="21"/>
  <c r="A37" i="21"/>
  <c r="U36" i="21"/>
  <c r="A36" i="21"/>
  <c r="U35" i="21"/>
  <c r="A35" i="21"/>
  <c r="U34" i="21"/>
  <c r="A34" i="21"/>
  <c r="U33" i="21"/>
  <c r="A33" i="21"/>
  <c r="U32" i="21"/>
  <c r="A32" i="21"/>
  <c r="U31" i="21"/>
  <c r="A31" i="21"/>
  <c r="U30" i="21"/>
  <c r="A30" i="21"/>
  <c r="U29" i="21"/>
  <c r="A29" i="21"/>
  <c r="U28" i="21"/>
  <c r="A28" i="21"/>
  <c r="U27" i="21"/>
  <c r="A27" i="21"/>
  <c r="U26" i="21"/>
  <c r="A26" i="21"/>
  <c r="U25" i="21"/>
  <c r="A25" i="21"/>
  <c r="U24" i="21"/>
  <c r="A24" i="21"/>
  <c r="U23" i="21"/>
  <c r="A23" i="21"/>
  <c r="U22" i="21"/>
  <c r="A22" i="21"/>
  <c r="U21" i="21"/>
  <c r="A21" i="21"/>
  <c r="U20" i="21"/>
  <c r="A20" i="21"/>
  <c r="U19" i="21"/>
  <c r="A19" i="21"/>
  <c r="U18" i="21"/>
  <c r="A18" i="21"/>
  <c r="U17" i="21"/>
  <c r="A17" i="21"/>
  <c r="U16" i="21"/>
  <c r="A16" i="21"/>
  <c r="U15" i="21"/>
  <c r="A15" i="21"/>
  <c r="U14" i="21"/>
  <c r="A14" i="21"/>
  <c r="U13" i="21"/>
  <c r="A13" i="21"/>
  <c r="U12" i="21"/>
  <c r="A12" i="21"/>
  <c r="U11" i="21"/>
  <c r="A11" i="21"/>
  <c r="U40" i="27"/>
  <c r="U39" i="27"/>
  <c r="U38" i="27"/>
  <c r="A38" i="27"/>
  <c r="U37" i="27"/>
  <c r="A37" i="27"/>
  <c r="U36" i="27"/>
  <c r="A36" i="27"/>
  <c r="U35" i="27"/>
  <c r="A35" i="27"/>
  <c r="U34" i="27"/>
  <c r="A34" i="27"/>
  <c r="U33" i="27"/>
  <c r="A33" i="27"/>
  <c r="U32" i="27"/>
  <c r="A32" i="27"/>
  <c r="U31" i="27"/>
  <c r="A31" i="27"/>
  <c r="U30" i="27"/>
  <c r="A30" i="27"/>
  <c r="U29" i="27"/>
  <c r="A29" i="27"/>
  <c r="U28" i="27"/>
  <c r="A28" i="27"/>
  <c r="U27" i="27"/>
  <c r="A27" i="27"/>
  <c r="U26" i="27"/>
  <c r="A26" i="27"/>
  <c r="U25" i="27"/>
  <c r="A25" i="27"/>
  <c r="U24" i="27"/>
  <c r="A24" i="27"/>
  <c r="U23" i="27"/>
  <c r="A23" i="27"/>
  <c r="U22" i="27"/>
  <c r="A22" i="27"/>
  <c r="U21" i="27"/>
  <c r="A21" i="27"/>
  <c r="U20" i="27"/>
  <c r="A20" i="27"/>
  <c r="U19" i="27"/>
  <c r="A19" i="27"/>
  <c r="U18" i="27"/>
  <c r="A18" i="27"/>
  <c r="U17" i="27"/>
  <c r="A17" i="27"/>
  <c r="U16" i="27"/>
  <c r="A16" i="27"/>
  <c r="U15" i="27"/>
  <c r="A15" i="27"/>
  <c r="U14" i="27"/>
  <c r="A14" i="27"/>
  <c r="U13" i="27"/>
  <c r="A13" i="27"/>
  <c r="U12" i="27"/>
  <c r="A12" i="27"/>
  <c r="U11" i="27"/>
  <c r="A11" i="27"/>
  <c r="U40" i="28"/>
  <c r="U39" i="28"/>
  <c r="U38" i="28"/>
  <c r="A38" i="28"/>
  <c r="U37" i="28"/>
  <c r="A37" i="28"/>
  <c r="U36" i="28"/>
  <c r="A36" i="28"/>
  <c r="U35" i="28"/>
  <c r="A35" i="28"/>
  <c r="U34" i="28"/>
  <c r="A34" i="28"/>
  <c r="U33" i="28"/>
  <c r="A33" i="28"/>
  <c r="U32" i="28"/>
  <c r="A32" i="28"/>
  <c r="U31" i="28"/>
  <c r="A31" i="28"/>
  <c r="U30" i="28"/>
  <c r="A30" i="28"/>
  <c r="U29" i="28"/>
  <c r="A29" i="28"/>
  <c r="U28" i="28"/>
  <c r="A28" i="28"/>
  <c r="U27" i="28"/>
  <c r="A27" i="28"/>
  <c r="U26" i="28"/>
  <c r="A26" i="28"/>
  <c r="U25" i="28"/>
  <c r="A25" i="28"/>
  <c r="U24" i="28"/>
  <c r="A24" i="28"/>
  <c r="U23" i="28"/>
  <c r="A23" i="28"/>
  <c r="U22" i="28"/>
  <c r="A22" i="28"/>
  <c r="U21" i="28"/>
  <c r="A21" i="28"/>
  <c r="U20" i="28"/>
  <c r="A20" i="28"/>
  <c r="U19" i="28"/>
  <c r="A19" i="28"/>
  <c r="U18" i="28"/>
  <c r="A18" i="28"/>
  <c r="U17" i="28"/>
  <c r="A17" i="28"/>
  <c r="U16" i="28"/>
  <c r="A16" i="28"/>
  <c r="U15" i="28"/>
  <c r="A15" i="28"/>
  <c r="U14" i="28"/>
  <c r="A14" i="28"/>
  <c r="U13" i="28"/>
  <c r="A13" i="28"/>
  <c r="U12" i="28"/>
  <c r="A12" i="28"/>
  <c r="U11" i="28"/>
  <c r="A11" i="28"/>
  <c r="U40" i="22"/>
  <c r="U39" i="22"/>
  <c r="U38" i="22"/>
  <c r="A38" i="22"/>
  <c r="U37" i="22"/>
  <c r="A37" i="22"/>
  <c r="U36" i="22"/>
  <c r="A36" i="22"/>
  <c r="U35" i="22"/>
  <c r="A35" i="22"/>
  <c r="U34" i="22"/>
  <c r="A34" i="22"/>
  <c r="U33" i="22"/>
  <c r="A33" i="22"/>
  <c r="U32" i="22"/>
  <c r="A32" i="22"/>
  <c r="U31" i="22"/>
  <c r="A31" i="22"/>
  <c r="U30" i="22"/>
  <c r="A30" i="22"/>
  <c r="U29" i="22"/>
  <c r="A29" i="22"/>
  <c r="U28" i="22"/>
  <c r="A28" i="22"/>
  <c r="U27" i="22"/>
  <c r="A27" i="22"/>
  <c r="U26" i="22"/>
  <c r="A26" i="22"/>
  <c r="U25" i="22"/>
  <c r="A25" i="22"/>
  <c r="U24" i="22"/>
  <c r="A24" i="22"/>
  <c r="U23" i="22"/>
  <c r="A23" i="22"/>
  <c r="U22" i="22"/>
  <c r="A22" i="22"/>
  <c r="U21" i="22"/>
  <c r="A21" i="22"/>
  <c r="U20" i="22"/>
  <c r="A20" i="22"/>
  <c r="U19" i="22"/>
  <c r="A19" i="22"/>
  <c r="U18" i="22"/>
  <c r="A18" i="22"/>
  <c r="U17" i="22"/>
  <c r="A17" i="22"/>
  <c r="U16" i="22"/>
  <c r="A16" i="22"/>
  <c r="U15" i="22"/>
  <c r="A15" i="22"/>
  <c r="U14" i="22"/>
  <c r="A14" i="22"/>
  <c r="U13" i="22"/>
  <c r="A13" i="22"/>
  <c r="U12" i="22"/>
  <c r="A12" i="22"/>
  <c r="U11" i="22"/>
  <c r="A11" i="22"/>
  <c r="U40" i="23"/>
  <c r="U39" i="23"/>
  <c r="U38" i="23"/>
  <c r="A38" i="23"/>
  <c r="U37" i="23"/>
  <c r="A37" i="23"/>
  <c r="U36" i="23"/>
  <c r="A36" i="23"/>
  <c r="U35" i="23"/>
  <c r="A35" i="23"/>
  <c r="U34" i="23"/>
  <c r="A34" i="23"/>
  <c r="U33" i="23"/>
  <c r="A33" i="23"/>
  <c r="U32" i="23"/>
  <c r="A32" i="23"/>
  <c r="U31" i="23"/>
  <c r="A31" i="23"/>
  <c r="U30" i="23"/>
  <c r="A30" i="23"/>
  <c r="U29" i="23"/>
  <c r="A29" i="23"/>
  <c r="U28" i="23"/>
  <c r="A28" i="23"/>
  <c r="U27" i="23"/>
  <c r="A27" i="23"/>
  <c r="U26" i="23"/>
  <c r="A26" i="23"/>
  <c r="U25" i="23"/>
  <c r="A25" i="23"/>
  <c r="U24" i="23"/>
  <c r="A24" i="23"/>
  <c r="U23" i="23"/>
  <c r="A23" i="23"/>
  <c r="U22" i="23"/>
  <c r="A22" i="23"/>
  <c r="U21" i="23"/>
  <c r="A21" i="23"/>
  <c r="U20" i="23"/>
  <c r="A20" i="23"/>
  <c r="U19" i="23"/>
  <c r="A19" i="23"/>
  <c r="U18" i="23"/>
  <c r="A18" i="23"/>
  <c r="U17" i="23"/>
  <c r="A17" i="23"/>
  <c r="U16" i="23"/>
  <c r="A16" i="23"/>
  <c r="U15" i="23"/>
  <c r="A15" i="23"/>
  <c r="U14" i="23"/>
  <c r="A14" i="23"/>
  <c r="U13" i="23"/>
  <c r="A13" i="23"/>
  <c r="U12" i="23"/>
  <c r="A12" i="23"/>
  <c r="U11" i="23"/>
  <c r="A11" i="23"/>
  <c r="U40" i="24"/>
  <c r="U39" i="24"/>
  <c r="U38" i="24"/>
  <c r="A38" i="24"/>
  <c r="U37" i="24"/>
  <c r="A37" i="24"/>
  <c r="U36" i="24"/>
  <c r="A36" i="24"/>
  <c r="U35" i="24"/>
  <c r="A35" i="24"/>
  <c r="U34" i="24"/>
  <c r="A34" i="24"/>
  <c r="U33" i="24"/>
  <c r="A33" i="24"/>
  <c r="U32" i="24"/>
  <c r="A32" i="24"/>
  <c r="U31" i="24"/>
  <c r="A31" i="24"/>
  <c r="U30" i="24"/>
  <c r="A30" i="24"/>
  <c r="U29" i="24"/>
  <c r="A29" i="24"/>
  <c r="U28" i="24"/>
  <c r="A28" i="24"/>
  <c r="U27" i="24"/>
  <c r="A27" i="24"/>
  <c r="U26" i="24"/>
  <c r="A26" i="24"/>
  <c r="U25" i="24"/>
  <c r="A25" i="24"/>
  <c r="U24" i="24"/>
  <c r="A24" i="24"/>
  <c r="U23" i="24"/>
  <c r="A23" i="24"/>
  <c r="U22" i="24"/>
  <c r="A22" i="24"/>
  <c r="U21" i="24"/>
  <c r="A21" i="24"/>
  <c r="U20" i="24"/>
  <c r="A20" i="24"/>
  <c r="U19" i="24"/>
  <c r="A19" i="24"/>
  <c r="U18" i="24"/>
  <c r="A18" i="24"/>
  <c r="U17" i="24"/>
  <c r="A17" i="24"/>
  <c r="U16" i="24"/>
  <c r="A16" i="24"/>
  <c r="U15" i="24"/>
  <c r="A15" i="24"/>
  <c r="U14" i="24"/>
  <c r="A14" i="24"/>
  <c r="U13" i="24"/>
  <c r="A13" i="24"/>
  <c r="U12" i="24"/>
  <c r="A12" i="24"/>
  <c r="U11" i="24"/>
  <c r="A11" i="24"/>
  <c r="U40" i="25"/>
  <c r="U39" i="25"/>
  <c r="U38" i="25"/>
  <c r="A38" i="25"/>
  <c r="U37" i="25"/>
  <c r="A37" i="25"/>
  <c r="U36" i="25"/>
  <c r="A36" i="25"/>
  <c r="U35" i="25"/>
  <c r="A35" i="25"/>
  <c r="U34" i="25"/>
  <c r="A34" i="25"/>
  <c r="U33" i="25"/>
  <c r="A33" i="25"/>
  <c r="U32" i="25"/>
  <c r="A32" i="25"/>
  <c r="U31" i="25"/>
  <c r="A31" i="25"/>
  <c r="U30" i="25"/>
  <c r="A30" i="25"/>
  <c r="U29" i="25"/>
  <c r="A29" i="25"/>
  <c r="U28" i="25"/>
  <c r="A28" i="25"/>
  <c r="U27" i="25"/>
  <c r="A27" i="25"/>
  <c r="U26" i="25"/>
  <c r="A26" i="25"/>
  <c r="U25" i="25"/>
  <c r="A25" i="25"/>
  <c r="U24" i="25"/>
  <c r="A24" i="25"/>
  <c r="U23" i="25"/>
  <c r="A23" i="25"/>
  <c r="U22" i="25"/>
  <c r="A22" i="25"/>
  <c r="U21" i="25"/>
  <c r="A21" i="25"/>
  <c r="U20" i="25"/>
  <c r="A20" i="25"/>
  <c r="U19" i="25"/>
  <c r="A19" i="25"/>
  <c r="U18" i="25"/>
  <c r="A18" i="25"/>
  <c r="U17" i="25"/>
  <c r="A17" i="25"/>
  <c r="U16" i="25"/>
  <c r="A16" i="25"/>
  <c r="U15" i="25"/>
  <c r="A15" i="25"/>
  <c r="U14" i="25"/>
  <c r="A14" i="25"/>
  <c r="U13" i="25"/>
  <c r="A13" i="25"/>
  <c r="U12" i="25"/>
  <c r="A12" i="25"/>
  <c r="U11" i="25"/>
  <c r="A11" i="25"/>
  <c r="U40" i="26"/>
  <c r="U39" i="26"/>
  <c r="U38" i="26"/>
  <c r="A38" i="26"/>
  <c r="U37" i="26"/>
  <c r="A37" i="26"/>
  <c r="U36" i="26"/>
  <c r="A36" i="26"/>
  <c r="U35" i="26"/>
  <c r="A35" i="26"/>
  <c r="U34" i="26"/>
  <c r="A34" i="26"/>
  <c r="U33" i="26"/>
  <c r="A33" i="26"/>
  <c r="U32" i="26"/>
  <c r="A32" i="26"/>
  <c r="U31" i="26"/>
  <c r="A31" i="26"/>
  <c r="U30" i="26"/>
  <c r="A30" i="26"/>
  <c r="U29" i="26"/>
  <c r="A29" i="26"/>
  <c r="U28" i="26"/>
  <c r="A28" i="26"/>
  <c r="U27" i="26"/>
  <c r="A27" i="26"/>
  <c r="U26" i="26"/>
  <c r="A26" i="26"/>
  <c r="U25" i="26"/>
  <c r="A25" i="26"/>
  <c r="U24" i="26"/>
  <c r="A24" i="26"/>
  <c r="U23" i="26"/>
  <c r="A23" i="26"/>
  <c r="U22" i="26"/>
  <c r="A22" i="26"/>
  <c r="U21" i="26"/>
  <c r="A21" i="26"/>
  <c r="U20" i="26"/>
  <c r="A20" i="26"/>
  <c r="U19" i="26"/>
  <c r="A19" i="26"/>
  <c r="U18" i="26"/>
  <c r="A18" i="26"/>
  <c r="U17" i="26"/>
  <c r="A17" i="26"/>
  <c r="U16" i="26"/>
  <c r="A16" i="26"/>
  <c r="U15" i="26"/>
  <c r="A15" i="26"/>
  <c r="U14" i="26"/>
  <c r="A14" i="26"/>
  <c r="U13" i="26"/>
  <c r="A13" i="26"/>
  <c r="U12" i="26"/>
  <c r="A12" i="26"/>
  <c r="U11" i="26"/>
  <c r="A11" i="26"/>
  <c r="J39" i="19"/>
  <c r="I39" i="19"/>
  <c r="H39" i="19"/>
  <c r="G39" i="19"/>
  <c r="F39" i="19"/>
  <c r="U39" i="19"/>
  <c r="K24" i="26" l="1"/>
  <c r="K36" i="26"/>
  <c r="F41" i="25"/>
  <c r="D26" i="8" s="1"/>
  <c r="J41" i="25"/>
  <c r="H44" i="8" s="1"/>
  <c r="F41" i="24"/>
  <c r="D43" i="8" s="1"/>
  <c r="K38" i="22"/>
  <c r="K40" i="28"/>
  <c r="K18" i="27"/>
  <c r="K19" i="27"/>
  <c r="K30" i="27"/>
  <c r="K40" i="27"/>
  <c r="K28" i="27"/>
  <c r="I41" i="20"/>
  <c r="G19" i="8" s="1"/>
  <c r="K16" i="20"/>
  <c r="F41" i="23"/>
  <c r="D42" i="8" s="1"/>
  <c r="J41" i="23"/>
  <c r="H42" i="8" s="1"/>
  <c r="K23" i="20"/>
  <c r="K15" i="6"/>
  <c r="K19" i="6"/>
  <c r="K23" i="6"/>
  <c r="K13" i="28"/>
  <c r="K17" i="27"/>
  <c r="K25" i="27"/>
  <c r="K29" i="27"/>
  <c r="K39" i="25"/>
  <c r="G41" i="22"/>
  <c r="E23" i="8" s="1"/>
  <c r="K14" i="22"/>
  <c r="K14" i="27"/>
  <c r="K22" i="27"/>
  <c r="K21" i="22"/>
  <c r="K29" i="22"/>
  <c r="K33" i="22"/>
  <c r="G41" i="3"/>
  <c r="E35" i="8" s="1"/>
  <c r="K40" i="3"/>
  <c r="D44" i="8"/>
  <c r="K14" i="24"/>
  <c r="K27" i="28"/>
  <c r="K35" i="28"/>
  <c r="K26" i="27"/>
  <c r="K14" i="20"/>
  <c r="K17" i="24"/>
  <c r="K17" i="22"/>
  <c r="K25" i="22"/>
  <c r="K35" i="6"/>
  <c r="K20" i="27"/>
  <c r="K21" i="20"/>
  <c r="K16" i="26"/>
  <c r="K20" i="26"/>
  <c r="K28" i="26"/>
  <c r="K32" i="26"/>
  <c r="K31" i="24"/>
  <c r="K35" i="24"/>
  <c r="K12" i="22"/>
  <c r="K12" i="28"/>
  <c r="K15" i="28"/>
  <c r="K19" i="28"/>
  <c r="K23" i="28"/>
  <c r="K31" i="28"/>
  <c r="K23" i="27"/>
  <c r="K12" i="20"/>
  <c r="K18" i="20"/>
  <c r="K27" i="6"/>
  <c r="K31" i="6"/>
  <c r="I41" i="26"/>
  <c r="K40" i="26"/>
  <c r="H41" i="25"/>
  <c r="K13" i="25"/>
  <c r="K16" i="25"/>
  <c r="K18" i="25"/>
  <c r="K20" i="25"/>
  <c r="K22" i="25"/>
  <c r="K24" i="25"/>
  <c r="K26" i="25"/>
  <c r="K28" i="25"/>
  <c r="K30" i="25"/>
  <c r="K32" i="25"/>
  <c r="K34" i="25"/>
  <c r="K38" i="25"/>
  <c r="G41" i="24"/>
  <c r="K13" i="24"/>
  <c r="K15" i="24"/>
  <c r="K16" i="24"/>
  <c r="K19" i="24"/>
  <c r="I41" i="27"/>
  <c r="H41" i="26"/>
  <c r="J41" i="26"/>
  <c r="K19" i="26"/>
  <c r="K23" i="26"/>
  <c r="K27" i="26"/>
  <c r="K31" i="26"/>
  <c r="K35" i="26"/>
  <c r="I41" i="25"/>
  <c r="K40" i="25"/>
  <c r="K23" i="24"/>
  <c r="K27" i="24"/>
  <c r="H41" i="23"/>
  <c r="J41" i="24"/>
  <c r="K12" i="24"/>
  <c r="F41" i="26"/>
  <c r="K13" i="26"/>
  <c r="K15" i="26"/>
  <c r="G41" i="26"/>
  <c r="K12" i="26"/>
  <c r="U41" i="26"/>
  <c r="K12" i="25"/>
  <c r="K14" i="25"/>
  <c r="K17" i="25"/>
  <c r="K21" i="25"/>
  <c r="K25" i="25"/>
  <c r="K29" i="25"/>
  <c r="K33" i="25"/>
  <c r="K37" i="25"/>
  <c r="I41" i="24"/>
  <c r="U41" i="24"/>
  <c r="K18" i="24"/>
  <c r="K14" i="26"/>
  <c r="K17" i="26"/>
  <c r="K18" i="26"/>
  <c r="K21" i="26"/>
  <c r="K22" i="26"/>
  <c r="K25" i="26"/>
  <c r="K26" i="26"/>
  <c r="K29" i="26"/>
  <c r="K30" i="26"/>
  <c r="K33" i="26"/>
  <c r="K34" i="26"/>
  <c r="K37" i="26"/>
  <c r="K38" i="26"/>
  <c r="K39" i="26"/>
  <c r="G41" i="25"/>
  <c r="U41" i="25"/>
  <c r="K15" i="25"/>
  <c r="K19" i="25"/>
  <c r="K23" i="25"/>
  <c r="K27" i="25"/>
  <c r="K31" i="25"/>
  <c r="K35" i="25"/>
  <c r="K36" i="25"/>
  <c r="H41" i="24"/>
  <c r="K40" i="24"/>
  <c r="I41" i="23"/>
  <c r="K39" i="23"/>
  <c r="I41" i="22"/>
  <c r="K13" i="22"/>
  <c r="K16" i="22"/>
  <c r="K20" i="22"/>
  <c r="K24" i="22"/>
  <c r="K28" i="22"/>
  <c r="K16" i="28"/>
  <c r="K20" i="28"/>
  <c r="K24" i="28"/>
  <c r="K28" i="28"/>
  <c r="K32" i="28"/>
  <c r="K37" i="28"/>
  <c r="K39" i="28"/>
  <c r="U41" i="27"/>
  <c r="K39" i="24"/>
  <c r="K12" i="23"/>
  <c r="K14" i="23"/>
  <c r="K16" i="23"/>
  <c r="K18" i="23"/>
  <c r="K20" i="23"/>
  <c r="K22" i="23"/>
  <c r="K24" i="23"/>
  <c r="K26" i="23"/>
  <c r="K28" i="23"/>
  <c r="K30" i="23"/>
  <c r="F41" i="22"/>
  <c r="J41" i="22"/>
  <c r="F41" i="28"/>
  <c r="J41" i="28"/>
  <c r="K20" i="24"/>
  <c r="K21" i="24"/>
  <c r="K22" i="24"/>
  <c r="K24" i="24"/>
  <c r="K25" i="24"/>
  <c r="K26" i="24"/>
  <c r="K28" i="24"/>
  <c r="K29" i="24"/>
  <c r="K30" i="24"/>
  <c r="K32" i="24"/>
  <c r="K33" i="24"/>
  <c r="K34" i="24"/>
  <c r="K36" i="24"/>
  <c r="K37" i="24"/>
  <c r="K38" i="24"/>
  <c r="G41" i="23"/>
  <c r="U41" i="23"/>
  <c r="K13" i="23"/>
  <c r="K15" i="23"/>
  <c r="K17" i="23"/>
  <c r="K19" i="23"/>
  <c r="K21" i="23"/>
  <c r="K23" i="23"/>
  <c r="K25" i="23"/>
  <c r="K27" i="23"/>
  <c r="K29" i="23"/>
  <c r="K40" i="23"/>
  <c r="K18" i="22"/>
  <c r="K22" i="22"/>
  <c r="K26" i="22"/>
  <c r="K30" i="22"/>
  <c r="K34" i="22"/>
  <c r="G41" i="28"/>
  <c r="K32" i="23"/>
  <c r="K34" i="23"/>
  <c r="K36" i="23"/>
  <c r="K38" i="23"/>
  <c r="U41" i="22"/>
  <c r="K15" i="22"/>
  <c r="K19" i="22"/>
  <c r="K23" i="22"/>
  <c r="K27" i="22"/>
  <c r="K31" i="22"/>
  <c r="K32" i="22"/>
  <c r="K35" i="22"/>
  <c r="K36" i="22"/>
  <c r="K39" i="22"/>
  <c r="K40" i="22"/>
  <c r="K14" i="28"/>
  <c r="K17" i="28"/>
  <c r="K21" i="28"/>
  <c r="K25" i="28"/>
  <c r="K29" i="28"/>
  <c r="K33" i="28"/>
  <c r="F41" i="27"/>
  <c r="J41" i="27"/>
  <c r="K12" i="27"/>
  <c r="K31" i="23"/>
  <c r="K33" i="23"/>
  <c r="K35" i="23"/>
  <c r="K37" i="23"/>
  <c r="H41" i="22"/>
  <c r="K37" i="22"/>
  <c r="I41" i="28"/>
  <c r="U41" i="28"/>
  <c r="K18" i="28"/>
  <c r="K22" i="28"/>
  <c r="K26" i="28"/>
  <c r="K30" i="28"/>
  <c r="K34" i="28"/>
  <c r="K36" i="28"/>
  <c r="K38" i="28"/>
  <c r="G41" i="27"/>
  <c r="K13" i="27"/>
  <c r="K15" i="27"/>
  <c r="K16" i="27"/>
  <c r="H41" i="28"/>
  <c r="H41" i="27"/>
  <c r="K21" i="27"/>
  <c r="I41" i="21"/>
  <c r="F41" i="20"/>
  <c r="J41" i="20"/>
  <c r="K24" i="27"/>
  <c r="K39" i="27"/>
  <c r="F41" i="21"/>
  <c r="J41" i="21"/>
  <c r="K13" i="21"/>
  <c r="K14" i="21"/>
  <c r="K17" i="21"/>
  <c r="K18" i="21"/>
  <c r="K21" i="21"/>
  <c r="K22" i="21"/>
  <c r="K25" i="21"/>
  <c r="K26" i="21"/>
  <c r="K29" i="21"/>
  <c r="K30" i="21"/>
  <c r="K34" i="21"/>
  <c r="K37" i="21"/>
  <c r="K38" i="21"/>
  <c r="K39" i="21"/>
  <c r="G41" i="20"/>
  <c r="U41" i="20"/>
  <c r="K13" i="20"/>
  <c r="K15" i="20"/>
  <c r="K17" i="20"/>
  <c r="K19" i="20"/>
  <c r="U41" i="6"/>
  <c r="K32" i="27"/>
  <c r="K33" i="27"/>
  <c r="K34" i="27"/>
  <c r="K36" i="27"/>
  <c r="K37" i="27"/>
  <c r="K38" i="27"/>
  <c r="G41" i="21"/>
  <c r="K12" i="21"/>
  <c r="U41" i="21"/>
  <c r="K15" i="21"/>
  <c r="K16" i="21"/>
  <c r="K19" i="21"/>
  <c r="K20" i="21"/>
  <c r="K23" i="21"/>
  <c r="K24" i="21"/>
  <c r="K27" i="21"/>
  <c r="K28" i="21"/>
  <c r="K31" i="21"/>
  <c r="K32" i="21"/>
  <c r="K33" i="21"/>
  <c r="K35" i="21"/>
  <c r="K36" i="21"/>
  <c r="H41" i="20"/>
  <c r="K27" i="27"/>
  <c r="K31" i="27"/>
  <c r="K35" i="27"/>
  <c r="H41" i="21"/>
  <c r="K40" i="21"/>
  <c r="K20" i="20"/>
  <c r="K22" i="20"/>
  <c r="K24" i="20"/>
  <c r="K39" i="20"/>
  <c r="F41" i="6"/>
  <c r="J41" i="6"/>
  <c r="K12" i="6"/>
  <c r="K14" i="6"/>
  <c r="K17" i="6"/>
  <c r="K21" i="6"/>
  <c r="K25" i="6"/>
  <c r="K29" i="6"/>
  <c r="K33" i="6"/>
  <c r="K26" i="20"/>
  <c r="K28" i="20"/>
  <c r="K30" i="20"/>
  <c r="K32" i="20"/>
  <c r="K34" i="20"/>
  <c r="K36" i="20"/>
  <c r="K38" i="20"/>
  <c r="G41" i="6"/>
  <c r="K25" i="20"/>
  <c r="K27" i="20"/>
  <c r="K29" i="20"/>
  <c r="K31" i="20"/>
  <c r="K33" i="20"/>
  <c r="K35" i="20"/>
  <c r="K37" i="20"/>
  <c r="H41" i="6"/>
  <c r="K13" i="6"/>
  <c r="K16" i="6"/>
  <c r="K18" i="6"/>
  <c r="K20" i="6"/>
  <c r="K22" i="6"/>
  <c r="K24" i="6"/>
  <c r="K26" i="6"/>
  <c r="K28" i="6"/>
  <c r="K30" i="6"/>
  <c r="K32" i="6"/>
  <c r="K34" i="6"/>
  <c r="K40" i="20"/>
  <c r="I41" i="6"/>
  <c r="K36" i="6"/>
  <c r="H41" i="3"/>
  <c r="K40" i="6"/>
  <c r="I41" i="3"/>
  <c r="K39" i="6"/>
  <c r="F41" i="3"/>
  <c r="J41" i="3"/>
  <c r="K13" i="3"/>
  <c r="K14" i="3"/>
  <c r="K17" i="3"/>
  <c r="K18" i="3"/>
  <c r="K21" i="3"/>
  <c r="K22" i="3"/>
  <c r="K25" i="3"/>
  <c r="K26" i="3"/>
  <c r="K29" i="3"/>
  <c r="K30" i="3"/>
  <c r="K33" i="3"/>
  <c r="K34" i="3"/>
  <c r="K37" i="3"/>
  <c r="K38" i="3"/>
  <c r="K39" i="3"/>
  <c r="K37" i="6"/>
  <c r="K38" i="6"/>
  <c r="K12" i="3"/>
  <c r="U41" i="3"/>
  <c r="K15" i="3"/>
  <c r="K16" i="3"/>
  <c r="K19" i="3"/>
  <c r="K20" i="3"/>
  <c r="K23" i="3"/>
  <c r="K24" i="3"/>
  <c r="K27" i="3"/>
  <c r="K28" i="3"/>
  <c r="K31" i="3"/>
  <c r="K32" i="3"/>
  <c r="K35" i="3"/>
  <c r="K36" i="3"/>
  <c r="K11" i="3"/>
  <c r="K11" i="6"/>
  <c r="K11" i="20"/>
  <c r="K11" i="21"/>
  <c r="K11" i="27"/>
  <c r="K11" i="28"/>
  <c r="K11" i="22"/>
  <c r="K11" i="23"/>
  <c r="K11" i="24"/>
  <c r="K11" i="25"/>
  <c r="K11" i="26"/>
  <c r="K39" i="19"/>
  <c r="F27" i="19"/>
  <c r="G27" i="19"/>
  <c r="H27" i="19"/>
  <c r="I27" i="19"/>
  <c r="J27" i="19"/>
  <c r="U27" i="19"/>
  <c r="S39" i="19" l="1"/>
  <c r="Q39" i="19"/>
  <c r="O39" i="19"/>
  <c r="T39" i="19"/>
  <c r="R39" i="19"/>
  <c r="P39" i="19"/>
  <c r="N39" i="19"/>
  <c r="D24" i="8"/>
  <c r="S11" i="3"/>
  <c r="S41" i="3" s="1"/>
  <c r="O11" i="3"/>
  <c r="T11" i="3"/>
  <c r="R11" i="3"/>
  <c r="N11" i="3"/>
  <c r="P11" i="3"/>
  <c r="Q11" i="3"/>
  <c r="S11" i="6"/>
  <c r="O11" i="6"/>
  <c r="T11" i="6"/>
  <c r="R11" i="6"/>
  <c r="N11" i="6"/>
  <c r="Q11" i="6"/>
  <c r="P11" i="6"/>
  <c r="T22" i="6"/>
  <c r="P22" i="6"/>
  <c r="Q22" i="6"/>
  <c r="S22" i="6"/>
  <c r="O22" i="6"/>
  <c r="R22" i="6"/>
  <c r="N22" i="6"/>
  <c r="Q37" i="6"/>
  <c r="T37" i="6"/>
  <c r="P37" i="6"/>
  <c r="N37" i="6"/>
  <c r="S37" i="6"/>
  <c r="O37" i="6"/>
  <c r="R37" i="6"/>
  <c r="R40" i="6"/>
  <c r="N40" i="6"/>
  <c r="O40" i="6"/>
  <c r="Q40" i="6"/>
  <c r="S40" i="6"/>
  <c r="T40" i="6"/>
  <c r="P40" i="6"/>
  <c r="R20" i="6"/>
  <c r="N20" i="6"/>
  <c r="S20" i="6"/>
  <c r="Q20" i="6"/>
  <c r="T20" i="6"/>
  <c r="P20" i="6"/>
  <c r="O20" i="6"/>
  <c r="Q33" i="6"/>
  <c r="R33" i="6"/>
  <c r="T33" i="6"/>
  <c r="P33" i="6"/>
  <c r="N33" i="6"/>
  <c r="S33" i="6"/>
  <c r="O33" i="6"/>
  <c r="Q17" i="6"/>
  <c r="T17" i="6"/>
  <c r="P17" i="6"/>
  <c r="R17" i="6"/>
  <c r="S17" i="6"/>
  <c r="O17" i="6"/>
  <c r="N17" i="6"/>
  <c r="S31" i="6"/>
  <c r="O31" i="6"/>
  <c r="R31" i="6"/>
  <c r="N31" i="6"/>
  <c r="T31" i="6"/>
  <c r="Q31" i="6"/>
  <c r="P31" i="6"/>
  <c r="S39" i="6"/>
  <c r="O39" i="6"/>
  <c r="P39" i="6"/>
  <c r="R39" i="6"/>
  <c r="N39" i="6"/>
  <c r="Q39" i="6"/>
  <c r="T39" i="6"/>
  <c r="R36" i="6"/>
  <c r="N36" i="6"/>
  <c r="O36" i="6"/>
  <c r="Q36" i="6"/>
  <c r="T36" i="6"/>
  <c r="P36" i="6"/>
  <c r="S36" i="6"/>
  <c r="R32" i="6"/>
  <c r="N32" i="6"/>
  <c r="O32" i="6"/>
  <c r="Q32" i="6"/>
  <c r="T32" i="6"/>
  <c r="P32" i="6"/>
  <c r="S32" i="6"/>
  <c r="R24" i="6"/>
  <c r="N24" i="6"/>
  <c r="S24" i="6"/>
  <c r="Q24" i="6"/>
  <c r="T24" i="6"/>
  <c r="P24" i="6"/>
  <c r="O24" i="6"/>
  <c r="R16" i="6"/>
  <c r="N16" i="6"/>
  <c r="Q16" i="6"/>
  <c r="O16" i="6"/>
  <c r="T16" i="6"/>
  <c r="P16" i="6"/>
  <c r="S16" i="6"/>
  <c r="Q25" i="6"/>
  <c r="T25" i="6"/>
  <c r="P25" i="6"/>
  <c r="N25" i="6"/>
  <c r="S25" i="6"/>
  <c r="O25" i="6"/>
  <c r="R25" i="6"/>
  <c r="R12" i="6"/>
  <c r="N12" i="6"/>
  <c r="Q12" i="6"/>
  <c r="O12" i="6"/>
  <c r="T12" i="6"/>
  <c r="P12" i="6"/>
  <c r="S12" i="6"/>
  <c r="S23" i="6"/>
  <c r="O23" i="6"/>
  <c r="T23" i="6"/>
  <c r="R23" i="6"/>
  <c r="N23" i="6"/>
  <c r="P23" i="6"/>
  <c r="Q23" i="6"/>
  <c r="T30" i="6"/>
  <c r="P30" i="6"/>
  <c r="S30" i="6"/>
  <c r="O30" i="6"/>
  <c r="R30" i="6"/>
  <c r="N30" i="6"/>
  <c r="Q30" i="6"/>
  <c r="Q21" i="6"/>
  <c r="T21" i="6"/>
  <c r="P21" i="6"/>
  <c r="R21" i="6"/>
  <c r="S21" i="6"/>
  <c r="O21" i="6"/>
  <c r="N21" i="6"/>
  <c r="S35" i="6"/>
  <c r="O35" i="6"/>
  <c r="R35" i="6"/>
  <c r="N35" i="6"/>
  <c r="P35" i="6"/>
  <c r="Q35" i="6"/>
  <c r="T35" i="6"/>
  <c r="S19" i="6"/>
  <c r="O19" i="6"/>
  <c r="T19" i="6"/>
  <c r="R19" i="6"/>
  <c r="N19" i="6"/>
  <c r="P19" i="6"/>
  <c r="Q19" i="6"/>
  <c r="T38" i="6"/>
  <c r="P38" i="6"/>
  <c r="S38" i="6"/>
  <c r="O38" i="6"/>
  <c r="R38" i="6"/>
  <c r="N38" i="6"/>
  <c r="Q38" i="6"/>
  <c r="S15" i="6"/>
  <c r="O15" i="6"/>
  <c r="T15" i="6"/>
  <c r="R15" i="6"/>
  <c r="N15" i="6"/>
  <c r="Q15" i="6"/>
  <c r="P15" i="6"/>
  <c r="Q13" i="6"/>
  <c r="N13" i="6"/>
  <c r="T13" i="6"/>
  <c r="P13" i="6"/>
  <c r="R13" i="6"/>
  <c r="S13" i="6"/>
  <c r="O13" i="6"/>
  <c r="R28" i="6"/>
  <c r="N28" i="6"/>
  <c r="S28" i="6"/>
  <c r="Q28" i="6"/>
  <c r="O28" i="6"/>
  <c r="T28" i="6"/>
  <c r="P28" i="6"/>
  <c r="T34" i="6"/>
  <c r="P34" i="6"/>
  <c r="S34" i="6"/>
  <c r="O34" i="6"/>
  <c r="R34" i="6"/>
  <c r="N34" i="6"/>
  <c r="Q34" i="6"/>
  <c r="T26" i="6"/>
  <c r="P26" i="6"/>
  <c r="S26" i="6"/>
  <c r="O26" i="6"/>
  <c r="R26" i="6"/>
  <c r="N26" i="6"/>
  <c r="Q26" i="6"/>
  <c r="T18" i="6"/>
  <c r="P18" i="6"/>
  <c r="Q18" i="6"/>
  <c r="S18" i="6"/>
  <c r="O18" i="6"/>
  <c r="R18" i="6"/>
  <c r="N18" i="6"/>
  <c r="Q29" i="6"/>
  <c r="R29" i="6"/>
  <c r="T29" i="6"/>
  <c r="P29" i="6"/>
  <c r="S29" i="6"/>
  <c r="O29" i="6"/>
  <c r="N29" i="6"/>
  <c r="T14" i="6"/>
  <c r="P14" i="6"/>
  <c r="S14" i="6"/>
  <c r="O14" i="6"/>
  <c r="Q14" i="6"/>
  <c r="R14" i="6"/>
  <c r="N14" i="6"/>
  <c r="S27" i="6"/>
  <c r="O27" i="6"/>
  <c r="P27" i="6"/>
  <c r="R27" i="6"/>
  <c r="N27" i="6"/>
  <c r="Q27" i="6"/>
  <c r="T27" i="6"/>
  <c r="T40" i="20"/>
  <c r="P40" i="20"/>
  <c r="S40" i="20"/>
  <c r="O40" i="20"/>
  <c r="R40" i="20"/>
  <c r="Q40" i="20"/>
  <c r="N40" i="20"/>
  <c r="T32" i="20"/>
  <c r="P32" i="20"/>
  <c r="S32" i="20"/>
  <c r="O32" i="20"/>
  <c r="R32" i="20"/>
  <c r="Q32" i="20"/>
  <c r="N32" i="20"/>
  <c r="T20" i="20"/>
  <c r="P20" i="20"/>
  <c r="S20" i="20"/>
  <c r="O20" i="20"/>
  <c r="N20" i="20"/>
  <c r="R20" i="20"/>
  <c r="Q20" i="20"/>
  <c r="T16" i="20"/>
  <c r="P16" i="20"/>
  <c r="O16" i="20"/>
  <c r="S16" i="20"/>
  <c r="N16" i="20"/>
  <c r="R16" i="20"/>
  <c r="Q16" i="20"/>
  <c r="S37" i="20"/>
  <c r="O37" i="20"/>
  <c r="N37" i="20"/>
  <c r="R37" i="20"/>
  <c r="T37" i="20"/>
  <c r="Q37" i="20"/>
  <c r="P37" i="20"/>
  <c r="S29" i="20"/>
  <c r="O29" i="20"/>
  <c r="R29" i="20"/>
  <c r="N29" i="20"/>
  <c r="T29" i="20"/>
  <c r="Q29" i="20"/>
  <c r="P29" i="20"/>
  <c r="R38" i="20"/>
  <c r="N38" i="20"/>
  <c r="Q38" i="20"/>
  <c r="S38" i="20"/>
  <c r="P38" i="20"/>
  <c r="O38" i="20"/>
  <c r="T38" i="20"/>
  <c r="R30" i="20"/>
  <c r="N30" i="20"/>
  <c r="Q30" i="20"/>
  <c r="S30" i="20"/>
  <c r="P30" i="20"/>
  <c r="O30" i="20"/>
  <c r="T30" i="20"/>
  <c r="Q39" i="20"/>
  <c r="T39" i="20"/>
  <c r="P39" i="20"/>
  <c r="N39" i="20"/>
  <c r="S39" i="20"/>
  <c r="R39" i="20"/>
  <c r="O39" i="20"/>
  <c r="S13" i="20"/>
  <c r="O13" i="20"/>
  <c r="R13" i="20"/>
  <c r="Q13" i="20"/>
  <c r="T13" i="20"/>
  <c r="P13" i="20"/>
  <c r="N13" i="20"/>
  <c r="S21" i="20"/>
  <c r="O21" i="20"/>
  <c r="R21" i="20"/>
  <c r="N21" i="20"/>
  <c r="T21" i="20"/>
  <c r="Q21" i="20"/>
  <c r="P21" i="20"/>
  <c r="Q23" i="20"/>
  <c r="P23" i="20"/>
  <c r="T23" i="20"/>
  <c r="N23" i="20"/>
  <c r="S23" i="20"/>
  <c r="R23" i="20"/>
  <c r="O23" i="20"/>
  <c r="Q11" i="20"/>
  <c r="P11" i="20"/>
  <c r="T11" i="20"/>
  <c r="O11" i="20"/>
  <c r="S11" i="20"/>
  <c r="N11" i="20"/>
  <c r="R11" i="20"/>
  <c r="S33" i="20"/>
  <c r="O33" i="20"/>
  <c r="R33" i="20"/>
  <c r="N33" i="20"/>
  <c r="Q33" i="20"/>
  <c r="P33" i="20"/>
  <c r="T33" i="20"/>
  <c r="S25" i="20"/>
  <c r="O25" i="20"/>
  <c r="N25" i="20"/>
  <c r="R25" i="20"/>
  <c r="Q25" i="20"/>
  <c r="P25" i="20"/>
  <c r="T25" i="20"/>
  <c r="R34" i="20"/>
  <c r="N34" i="20"/>
  <c r="Q34" i="20"/>
  <c r="O34" i="20"/>
  <c r="T34" i="20"/>
  <c r="S34" i="20"/>
  <c r="P34" i="20"/>
  <c r="R26" i="20"/>
  <c r="N26" i="20"/>
  <c r="Q26" i="20"/>
  <c r="O26" i="20"/>
  <c r="T26" i="20"/>
  <c r="S26" i="20"/>
  <c r="P26" i="20"/>
  <c r="R22" i="20"/>
  <c r="N22" i="20"/>
  <c r="Q22" i="20"/>
  <c r="S22" i="20"/>
  <c r="P22" i="20"/>
  <c r="O22" i="20"/>
  <c r="T22" i="20"/>
  <c r="S17" i="20"/>
  <c r="O17" i="20"/>
  <c r="R17" i="20"/>
  <c r="Q17" i="20"/>
  <c r="P17" i="20"/>
  <c r="N17" i="20"/>
  <c r="T17" i="20"/>
  <c r="T12" i="20"/>
  <c r="P12" i="20"/>
  <c r="Q12" i="20"/>
  <c r="O12" i="20"/>
  <c r="S12" i="20"/>
  <c r="N12" i="20"/>
  <c r="R12" i="20"/>
  <c r="R14" i="20"/>
  <c r="N14" i="20"/>
  <c r="T14" i="20"/>
  <c r="O14" i="20"/>
  <c r="S14" i="20"/>
  <c r="Q14" i="20"/>
  <c r="P14" i="20"/>
  <c r="Q31" i="20"/>
  <c r="T31" i="20"/>
  <c r="P31" i="20"/>
  <c r="N31" i="20"/>
  <c r="S31" i="20"/>
  <c r="O31" i="20"/>
  <c r="R31" i="20"/>
  <c r="Q15" i="20"/>
  <c r="T15" i="20"/>
  <c r="O15" i="20"/>
  <c r="S15" i="20"/>
  <c r="N15" i="20"/>
  <c r="R15" i="20"/>
  <c r="P15" i="20"/>
  <c r="Q35" i="20"/>
  <c r="T35" i="20"/>
  <c r="P35" i="20"/>
  <c r="R35" i="20"/>
  <c r="O35" i="20"/>
  <c r="N35" i="20"/>
  <c r="S35" i="20"/>
  <c r="Q27" i="20"/>
  <c r="P27" i="20"/>
  <c r="T27" i="20"/>
  <c r="R27" i="20"/>
  <c r="O27" i="20"/>
  <c r="N27" i="20"/>
  <c r="S27" i="20"/>
  <c r="T36" i="20"/>
  <c r="P36" i="20"/>
  <c r="S36" i="20"/>
  <c r="O36" i="20"/>
  <c r="N36" i="20"/>
  <c r="R36" i="20"/>
  <c r="Q36" i="20"/>
  <c r="T28" i="20"/>
  <c r="P28" i="20"/>
  <c r="S28" i="20"/>
  <c r="O28" i="20"/>
  <c r="N28" i="20"/>
  <c r="R28" i="20"/>
  <c r="Q28" i="20"/>
  <c r="T24" i="20"/>
  <c r="P24" i="20"/>
  <c r="S24" i="20"/>
  <c r="O24" i="20"/>
  <c r="R24" i="20"/>
  <c r="Q24" i="20"/>
  <c r="N24" i="20"/>
  <c r="Q19" i="20"/>
  <c r="T19" i="20"/>
  <c r="P19" i="20"/>
  <c r="R19" i="20"/>
  <c r="O19" i="20"/>
  <c r="N19" i="20"/>
  <c r="S19" i="20"/>
  <c r="R18" i="20"/>
  <c r="N18" i="20"/>
  <c r="Q18" i="20"/>
  <c r="O18" i="20"/>
  <c r="T18" i="20"/>
  <c r="S18" i="20"/>
  <c r="P18" i="20"/>
  <c r="R35" i="21"/>
  <c r="N35" i="21"/>
  <c r="T35" i="21"/>
  <c r="P35" i="21"/>
  <c r="Q35" i="21"/>
  <c r="O35" i="21"/>
  <c r="S35" i="21"/>
  <c r="Q20" i="21"/>
  <c r="T20" i="21"/>
  <c r="P20" i="21"/>
  <c r="O20" i="21"/>
  <c r="N20" i="21"/>
  <c r="S20" i="21"/>
  <c r="R20" i="21"/>
  <c r="S30" i="21"/>
  <c r="O30" i="21"/>
  <c r="Q30" i="21"/>
  <c r="R30" i="21"/>
  <c r="N30" i="21"/>
  <c r="T30" i="21"/>
  <c r="P30" i="21"/>
  <c r="R27" i="21"/>
  <c r="N27" i="21"/>
  <c r="T27" i="21"/>
  <c r="P27" i="21"/>
  <c r="Q27" i="21"/>
  <c r="S27" i="21"/>
  <c r="O27" i="21"/>
  <c r="Q12" i="21"/>
  <c r="T12" i="21"/>
  <c r="P12" i="21"/>
  <c r="N12" i="21"/>
  <c r="S12" i="21"/>
  <c r="R12" i="21"/>
  <c r="O12" i="21"/>
  <c r="S38" i="21"/>
  <c r="O38" i="21"/>
  <c r="Q38" i="21"/>
  <c r="R38" i="21"/>
  <c r="N38" i="21"/>
  <c r="T38" i="21"/>
  <c r="P38" i="21"/>
  <c r="T21" i="21"/>
  <c r="P21" i="21"/>
  <c r="S21" i="21"/>
  <c r="O21" i="21"/>
  <c r="R21" i="21"/>
  <c r="Q21" i="21"/>
  <c r="N21" i="21"/>
  <c r="Q32" i="21"/>
  <c r="S32" i="21"/>
  <c r="O32" i="21"/>
  <c r="T32" i="21"/>
  <c r="P32" i="21"/>
  <c r="R32" i="21"/>
  <c r="N32" i="21"/>
  <c r="Q24" i="21"/>
  <c r="S24" i="21"/>
  <c r="O24" i="21"/>
  <c r="T24" i="21"/>
  <c r="P24" i="21"/>
  <c r="R24" i="21"/>
  <c r="N24" i="21"/>
  <c r="Q16" i="21"/>
  <c r="T16" i="21"/>
  <c r="P16" i="21"/>
  <c r="S16" i="21"/>
  <c r="R16" i="21"/>
  <c r="O16" i="21"/>
  <c r="N16" i="21"/>
  <c r="T37" i="21"/>
  <c r="P37" i="21"/>
  <c r="R37" i="21"/>
  <c r="N37" i="21"/>
  <c r="S37" i="21"/>
  <c r="O37" i="21"/>
  <c r="Q37" i="21"/>
  <c r="S26" i="21"/>
  <c r="O26" i="21"/>
  <c r="Q26" i="21"/>
  <c r="R26" i="21"/>
  <c r="N26" i="21"/>
  <c r="T26" i="21"/>
  <c r="P26" i="21"/>
  <c r="S18" i="21"/>
  <c r="O18" i="21"/>
  <c r="R18" i="21"/>
  <c r="N18" i="21"/>
  <c r="T18" i="21"/>
  <c r="Q18" i="21"/>
  <c r="P18" i="21"/>
  <c r="Q28" i="21"/>
  <c r="S28" i="21"/>
  <c r="O28" i="21"/>
  <c r="T28" i="21"/>
  <c r="P28" i="21"/>
  <c r="R28" i="21"/>
  <c r="N28" i="21"/>
  <c r="R39" i="21"/>
  <c r="N39" i="21"/>
  <c r="T39" i="21"/>
  <c r="P39" i="21"/>
  <c r="Q39" i="21"/>
  <c r="S39" i="21"/>
  <c r="O39" i="21"/>
  <c r="S22" i="21"/>
  <c r="O22" i="21"/>
  <c r="Q22" i="21"/>
  <c r="R22" i="21"/>
  <c r="N22" i="21"/>
  <c r="T22" i="21"/>
  <c r="P22" i="21"/>
  <c r="S14" i="21"/>
  <c r="O14" i="21"/>
  <c r="R14" i="21"/>
  <c r="N14" i="21"/>
  <c r="Q14" i="21"/>
  <c r="P14" i="21"/>
  <c r="T14" i="21"/>
  <c r="R11" i="21"/>
  <c r="N11" i="21"/>
  <c r="Q11" i="21"/>
  <c r="S11" i="21"/>
  <c r="P11" i="21"/>
  <c r="O11" i="21"/>
  <c r="T11" i="21"/>
  <c r="Q40" i="21"/>
  <c r="S40" i="21"/>
  <c r="O40" i="21"/>
  <c r="T40" i="21"/>
  <c r="P40" i="21"/>
  <c r="R40" i="21"/>
  <c r="N40" i="21"/>
  <c r="T33" i="21"/>
  <c r="P33" i="21"/>
  <c r="R33" i="21"/>
  <c r="N33" i="21"/>
  <c r="S33" i="21"/>
  <c r="O33" i="21"/>
  <c r="Q33" i="21"/>
  <c r="R19" i="21"/>
  <c r="N19" i="21"/>
  <c r="Q19" i="21"/>
  <c r="S19" i="21"/>
  <c r="P19" i="21"/>
  <c r="O19" i="21"/>
  <c r="T19" i="21"/>
  <c r="T29" i="21"/>
  <c r="P29" i="21"/>
  <c r="R29" i="21"/>
  <c r="N29" i="21"/>
  <c r="S29" i="21"/>
  <c r="O29" i="21"/>
  <c r="Q29" i="21"/>
  <c r="T13" i="21"/>
  <c r="P13" i="21"/>
  <c r="S13" i="21"/>
  <c r="O13" i="21"/>
  <c r="R13" i="21"/>
  <c r="Q13" i="21"/>
  <c r="N13" i="21"/>
  <c r="Q36" i="21"/>
  <c r="S36" i="21"/>
  <c r="O36" i="21"/>
  <c r="T36" i="21"/>
  <c r="P36" i="21"/>
  <c r="R36" i="21"/>
  <c r="N36" i="21"/>
  <c r="R31" i="21"/>
  <c r="N31" i="21"/>
  <c r="T31" i="21"/>
  <c r="P31" i="21"/>
  <c r="Q31" i="21"/>
  <c r="S31" i="21"/>
  <c r="O31" i="21"/>
  <c r="R23" i="21"/>
  <c r="N23" i="21"/>
  <c r="T23" i="21"/>
  <c r="P23" i="21"/>
  <c r="Q23" i="21"/>
  <c r="S23" i="21"/>
  <c r="O23" i="21"/>
  <c r="R15" i="21"/>
  <c r="N15" i="21"/>
  <c r="Q15" i="21"/>
  <c r="O15" i="21"/>
  <c r="T15" i="21"/>
  <c r="S15" i="21"/>
  <c r="P15" i="21"/>
  <c r="S34" i="21"/>
  <c r="O34" i="21"/>
  <c r="Q34" i="21"/>
  <c r="R34" i="21"/>
  <c r="N34" i="21"/>
  <c r="P34" i="21"/>
  <c r="T34" i="21"/>
  <c r="T25" i="21"/>
  <c r="P25" i="21"/>
  <c r="R25" i="21"/>
  <c r="N25" i="21"/>
  <c r="S25" i="21"/>
  <c r="O25" i="21"/>
  <c r="Q25" i="21"/>
  <c r="T17" i="21"/>
  <c r="P17" i="21"/>
  <c r="S17" i="21"/>
  <c r="O17" i="21"/>
  <c r="N17" i="21"/>
  <c r="R17" i="21"/>
  <c r="Q17" i="21"/>
  <c r="T35" i="27"/>
  <c r="P35" i="27"/>
  <c r="N35" i="27"/>
  <c r="S35" i="27"/>
  <c r="O35" i="27"/>
  <c r="R35" i="27"/>
  <c r="Q35" i="27"/>
  <c r="R33" i="27"/>
  <c r="N33" i="27"/>
  <c r="P33" i="27"/>
  <c r="Q33" i="27"/>
  <c r="T33" i="27"/>
  <c r="S33" i="27"/>
  <c r="O33" i="27"/>
  <c r="S12" i="27"/>
  <c r="O12" i="27"/>
  <c r="R12" i="27"/>
  <c r="N12" i="27"/>
  <c r="Q12" i="27"/>
  <c r="P12" i="27"/>
  <c r="T12" i="27"/>
  <c r="T11" i="27"/>
  <c r="P11" i="27"/>
  <c r="R11" i="27"/>
  <c r="N11" i="27"/>
  <c r="S11" i="27"/>
  <c r="O11" i="27"/>
  <c r="Q11" i="27"/>
  <c r="T31" i="27"/>
  <c r="P31" i="27"/>
  <c r="R31" i="27"/>
  <c r="N31" i="27"/>
  <c r="S31" i="27"/>
  <c r="O31" i="27"/>
  <c r="Q31" i="27"/>
  <c r="R37" i="27"/>
  <c r="N37" i="27"/>
  <c r="P37" i="27"/>
  <c r="Q37" i="27"/>
  <c r="T37" i="27"/>
  <c r="S37" i="27"/>
  <c r="O37" i="27"/>
  <c r="S32" i="27"/>
  <c r="O32" i="27"/>
  <c r="Q32" i="27"/>
  <c r="R32" i="27"/>
  <c r="N32" i="27"/>
  <c r="T32" i="27"/>
  <c r="P32" i="27"/>
  <c r="T39" i="27"/>
  <c r="P39" i="27"/>
  <c r="R39" i="27"/>
  <c r="S39" i="27"/>
  <c r="O39" i="27"/>
  <c r="N39" i="27"/>
  <c r="Q39" i="27"/>
  <c r="S16" i="27"/>
  <c r="O16" i="27"/>
  <c r="R16" i="27"/>
  <c r="N16" i="27"/>
  <c r="Q16" i="27"/>
  <c r="T16" i="27"/>
  <c r="P16" i="27"/>
  <c r="T23" i="27"/>
  <c r="P23" i="27"/>
  <c r="R23" i="27"/>
  <c r="N23" i="27"/>
  <c r="S23" i="27"/>
  <c r="O23" i="27"/>
  <c r="Q23" i="27"/>
  <c r="T27" i="27"/>
  <c r="P27" i="27"/>
  <c r="R27" i="27"/>
  <c r="S27" i="27"/>
  <c r="O27" i="27"/>
  <c r="N27" i="27"/>
  <c r="Q27" i="27"/>
  <c r="S36" i="27"/>
  <c r="O36" i="27"/>
  <c r="Q36" i="27"/>
  <c r="R36" i="27"/>
  <c r="N36" i="27"/>
  <c r="T36" i="27"/>
  <c r="P36" i="27"/>
  <c r="S24" i="27"/>
  <c r="O24" i="27"/>
  <c r="Q24" i="27"/>
  <c r="R24" i="27"/>
  <c r="N24" i="27"/>
  <c r="P24" i="27"/>
  <c r="T24" i="27"/>
  <c r="R21" i="27"/>
  <c r="N21" i="27"/>
  <c r="P21" i="27"/>
  <c r="Q21" i="27"/>
  <c r="T21" i="27"/>
  <c r="S21" i="27"/>
  <c r="O21" i="27"/>
  <c r="T15" i="27"/>
  <c r="P15" i="27"/>
  <c r="R15" i="27"/>
  <c r="S15" i="27"/>
  <c r="O15" i="27"/>
  <c r="N15" i="27"/>
  <c r="Q15" i="27"/>
  <c r="Q22" i="27"/>
  <c r="O22" i="27"/>
  <c r="T22" i="27"/>
  <c r="P22" i="27"/>
  <c r="S22" i="27"/>
  <c r="R22" i="27"/>
  <c r="N22" i="27"/>
  <c r="T19" i="27"/>
  <c r="P19" i="27"/>
  <c r="S19" i="27"/>
  <c r="O19" i="27"/>
  <c r="R19" i="27"/>
  <c r="N19" i="27"/>
  <c r="Q19" i="27"/>
  <c r="Q34" i="27"/>
  <c r="O34" i="27"/>
  <c r="T34" i="27"/>
  <c r="P34" i="27"/>
  <c r="S34" i="27"/>
  <c r="R34" i="27"/>
  <c r="N34" i="27"/>
  <c r="R13" i="27"/>
  <c r="N13" i="27"/>
  <c r="T13" i="27"/>
  <c r="Q13" i="27"/>
  <c r="P13" i="27"/>
  <c r="O13" i="27"/>
  <c r="S13" i="27"/>
  <c r="S20" i="27"/>
  <c r="O20" i="27"/>
  <c r="Q20" i="27"/>
  <c r="R20" i="27"/>
  <c r="N20" i="27"/>
  <c r="T20" i="27"/>
  <c r="P20" i="27"/>
  <c r="Q14" i="27"/>
  <c r="S14" i="27"/>
  <c r="T14" i="27"/>
  <c r="P14" i="27"/>
  <c r="O14" i="27"/>
  <c r="N14" i="27"/>
  <c r="R14" i="27"/>
  <c r="R29" i="27"/>
  <c r="N29" i="27"/>
  <c r="T29" i="27"/>
  <c r="Q29" i="27"/>
  <c r="P29" i="27"/>
  <c r="O29" i="27"/>
  <c r="S29" i="27"/>
  <c r="S28" i="27"/>
  <c r="O28" i="27"/>
  <c r="R28" i="27"/>
  <c r="N28" i="27"/>
  <c r="Q28" i="27"/>
  <c r="P28" i="27"/>
  <c r="T28" i="27"/>
  <c r="Q18" i="27"/>
  <c r="S18" i="27"/>
  <c r="T18" i="27"/>
  <c r="P18" i="27"/>
  <c r="O18" i="27"/>
  <c r="N18" i="27"/>
  <c r="R18" i="27"/>
  <c r="Q38" i="27"/>
  <c r="S38" i="27"/>
  <c r="O38" i="27"/>
  <c r="T38" i="27"/>
  <c r="P38" i="27"/>
  <c r="R38" i="27"/>
  <c r="N38" i="27"/>
  <c r="R25" i="27"/>
  <c r="N25" i="27"/>
  <c r="P25" i="27"/>
  <c r="Q25" i="27"/>
  <c r="T25" i="27"/>
  <c r="S25" i="27"/>
  <c r="O25" i="27"/>
  <c r="S40" i="27"/>
  <c r="O40" i="27"/>
  <c r="Q40" i="27"/>
  <c r="T40" i="27"/>
  <c r="R40" i="27"/>
  <c r="N40" i="27"/>
  <c r="P40" i="27"/>
  <c r="Q26" i="27"/>
  <c r="S26" i="27"/>
  <c r="O26" i="27"/>
  <c r="T26" i="27"/>
  <c r="P26" i="27"/>
  <c r="R26" i="27"/>
  <c r="N26" i="27"/>
  <c r="R17" i="27"/>
  <c r="N17" i="27"/>
  <c r="T17" i="27"/>
  <c r="Q17" i="27"/>
  <c r="P17" i="27"/>
  <c r="O17" i="27"/>
  <c r="S17" i="27"/>
  <c r="Q30" i="27"/>
  <c r="S30" i="27"/>
  <c r="T30" i="27"/>
  <c r="P30" i="27"/>
  <c r="O30" i="27"/>
  <c r="N30" i="27"/>
  <c r="R30" i="27"/>
  <c r="Q25" i="28"/>
  <c r="S25" i="28"/>
  <c r="O25" i="28"/>
  <c r="T25" i="28"/>
  <c r="P25" i="28"/>
  <c r="R25" i="28"/>
  <c r="N25" i="28"/>
  <c r="R24" i="28"/>
  <c r="N24" i="28"/>
  <c r="T24" i="28"/>
  <c r="Q24" i="28"/>
  <c r="P24" i="28"/>
  <c r="O24" i="28"/>
  <c r="S24" i="28"/>
  <c r="R20" i="28"/>
  <c r="N20" i="28"/>
  <c r="Q20" i="28"/>
  <c r="T20" i="28"/>
  <c r="S20" i="28"/>
  <c r="P20" i="28"/>
  <c r="O20" i="28"/>
  <c r="S31" i="28"/>
  <c r="O31" i="28"/>
  <c r="Q31" i="28"/>
  <c r="R31" i="28"/>
  <c r="N31" i="28"/>
  <c r="T31" i="28"/>
  <c r="P31" i="28"/>
  <c r="S35" i="28"/>
  <c r="O35" i="28"/>
  <c r="Q35" i="28"/>
  <c r="R35" i="28"/>
  <c r="N35" i="28"/>
  <c r="T35" i="28"/>
  <c r="P35" i="28"/>
  <c r="Q13" i="28"/>
  <c r="T13" i="28"/>
  <c r="P13" i="28"/>
  <c r="N13" i="28"/>
  <c r="S13" i="28"/>
  <c r="R13" i="28"/>
  <c r="O13" i="28"/>
  <c r="T34" i="28"/>
  <c r="P34" i="28"/>
  <c r="R34" i="28"/>
  <c r="N34" i="28"/>
  <c r="S34" i="28"/>
  <c r="O34" i="28"/>
  <c r="Q34" i="28"/>
  <c r="T18" i="28"/>
  <c r="P18" i="28"/>
  <c r="S18" i="28"/>
  <c r="O18" i="28"/>
  <c r="Q18" i="28"/>
  <c r="N18" i="28"/>
  <c r="R18" i="28"/>
  <c r="Q33" i="28"/>
  <c r="S33" i="28"/>
  <c r="O33" i="28"/>
  <c r="T33" i="28"/>
  <c r="P33" i="28"/>
  <c r="R33" i="28"/>
  <c r="N33" i="28"/>
  <c r="Q17" i="28"/>
  <c r="T17" i="28"/>
  <c r="P17" i="28"/>
  <c r="R17" i="28"/>
  <c r="N17" i="28"/>
  <c r="S17" i="28"/>
  <c r="O17" i="28"/>
  <c r="R32" i="28"/>
  <c r="N32" i="28"/>
  <c r="T32" i="28"/>
  <c r="P32" i="28"/>
  <c r="Q32" i="28"/>
  <c r="S32" i="28"/>
  <c r="O32" i="28"/>
  <c r="R16" i="28"/>
  <c r="N16" i="28"/>
  <c r="Q16" i="28"/>
  <c r="P16" i="28"/>
  <c r="O16" i="28"/>
  <c r="T16" i="28"/>
  <c r="S16" i="28"/>
  <c r="S23" i="28"/>
  <c r="O23" i="28"/>
  <c r="Q23" i="28"/>
  <c r="R23" i="28"/>
  <c r="N23" i="28"/>
  <c r="T23" i="28"/>
  <c r="P23" i="28"/>
  <c r="S27" i="28"/>
  <c r="O27" i="28"/>
  <c r="R27" i="28"/>
  <c r="N27" i="28"/>
  <c r="Q27" i="28"/>
  <c r="P27" i="28"/>
  <c r="T27" i="28"/>
  <c r="T38" i="28"/>
  <c r="P38" i="28"/>
  <c r="R38" i="28"/>
  <c r="N38" i="28"/>
  <c r="S38" i="28"/>
  <c r="O38" i="28"/>
  <c r="Q38" i="28"/>
  <c r="S39" i="28"/>
  <c r="O39" i="28"/>
  <c r="Q39" i="28"/>
  <c r="R39" i="28"/>
  <c r="N39" i="28"/>
  <c r="P39" i="28"/>
  <c r="T39" i="28"/>
  <c r="S15" i="28"/>
  <c r="O15" i="28"/>
  <c r="R15" i="28"/>
  <c r="N15" i="28"/>
  <c r="T15" i="28"/>
  <c r="Q15" i="28"/>
  <c r="P15" i="28"/>
  <c r="T22" i="28"/>
  <c r="P22" i="28"/>
  <c r="R22" i="28"/>
  <c r="S22" i="28"/>
  <c r="O22" i="28"/>
  <c r="N22" i="28"/>
  <c r="Q22" i="28"/>
  <c r="Q21" i="28"/>
  <c r="S21" i="28"/>
  <c r="O21" i="28"/>
  <c r="T21" i="28"/>
  <c r="P21" i="28"/>
  <c r="R21" i="28"/>
  <c r="N21" i="28"/>
  <c r="Q37" i="28"/>
  <c r="S37" i="28"/>
  <c r="O37" i="28"/>
  <c r="T37" i="28"/>
  <c r="P37" i="28"/>
  <c r="R37" i="28"/>
  <c r="N37" i="28"/>
  <c r="R12" i="28"/>
  <c r="N12" i="28"/>
  <c r="Q12" i="28"/>
  <c r="T12" i="28"/>
  <c r="S12" i="28"/>
  <c r="P12" i="28"/>
  <c r="O12" i="28"/>
  <c r="S11" i="28"/>
  <c r="S41" i="28" s="1"/>
  <c r="O11" i="28"/>
  <c r="R11" i="28"/>
  <c r="N11" i="28"/>
  <c r="P11" i="28"/>
  <c r="Q11" i="28"/>
  <c r="T11" i="28"/>
  <c r="T30" i="28"/>
  <c r="P30" i="28"/>
  <c r="R30" i="28"/>
  <c r="N30" i="28"/>
  <c r="S30" i="28"/>
  <c r="O30" i="28"/>
  <c r="Q30" i="28"/>
  <c r="Q29" i="28"/>
  <c r="S29" i="28"/>
  <c r="O29" i="28"/>
  <c r="T29" i="28"/>
  <c r="P29" i="28"/>
  <c r="N29" i="28"/>
  <c r="R29" i="28"/>
  <c r="T14" i="28"/>
  <c r="P14" i="28"/>
  <c r="S14" i="28"/>
  <c r="O14" i="28"/>
  <c r="R14" i="28"/>
  <c r="N14" i="28"/>
  <c r="Q14" i="28"/>
  <c r="R28" i="28"/>
  <c r="N28" i="28"/>
  <c r="T28" i="28"/>
  <c r="P28" i="28"/>
  <c r="Q28" i="28"/>
  <c r="O28" i="28"/>
  <c r="S28" i="28"/>
  <c r="S19" i="28"/>
  <c r="O19" i="28"/>
  <c r="R19" i="28"/>
  <c r="N19" i="28"/>
  <c r="P19" i="28"/>
  <c r="Q19" i="28"/>
  <c r="T19" i="28"/>
  <c r="R40" i="28"/>
  <c r="N40" i="28"/>
  <c r="T40" i="28"/>
  <c r="P40" i="28"/>
  <c r="Q40" i="28"/>
  <c r="S40" i="28"/>
  <c r="O40" i="28"/>
  <c r="T26" i="28"/>
  <c r="P26" i="28"/>
  <c r="R26" i="28"/>
  <c r="N26" i="28"/>
  <c r="S26" i="28"/>
  <c r="O26" i="28"/>
  <c r="Q26" i="28"/>
  <c r="R36" i="28"/>
  <c r="N36" i="28"/>
  <c r="T36" i="28"/>
  <c r="P36" i="28"/>
  <c r="Q36" i="28"/>
  <c r="S36" i="28"/>
  <c r="O36" i="28"/>
  <c r="Q11" i="22"/>
  <c r="T11" i="22"/>
  <c r="P11" i="22"/>
  <c r="R11" i="22"/>
  <c r="N11" i="22"/>
  <c r="S11" i="22"/>
  <c r="O11" i="22"/>
  <c r="T36" i="22"/>
  <c r="P36" i="22"/>
  <c r="S36" i="22"/>
  <c r="O36" i="22"/>
  <c r="Q36" i="22"/>
  <c r="R36" i="22"/>
  <c r="N36" i="22"/>
  <c r="T12" i="22"/>
  <c r="P12" i="22"/>
  <c r="S12" i="22"/>
  <c r="O12" i="22"/>
  <c r="R12" i="22"/>
  <c r="N12" i="22"/>
  <c r="Q12" i="22"/>
  <c r="T40" i="22"/>
  <c r="P40" i="22"/>
  <c r="S40" i="22"/>
  <c r="O40" i="22"/>
  <c r="Q40" i="22"/>
  <c r="R40" i="22"/>
  <c r="N40" i="22"/>
  <c r="T32" i="22"/>
  <c r="P32" i="22"/>
  <c r="S32" i="22"/>
  <c r="O32" i="22"/>
  <c r="Q32" i="22"/>
  <c r="R32" i="22"/>
  <c r="N32" i="22"/>
  <c r="Q19" i="22"/>
  <c r="T19" i="22"/>
  <c r="P19" i="22"/>
  <c r="N19" i="22"/>
  <c r="S19" i="22"/>
  <c r="O19" i="22"/>
  <c r="R19" i="22"/>
  <c r="R34" i="22"/>
  <c r="N34" i="22"/>
  <c r="Q34" i="22"/>
  <c r="S34" i="22"/>
  <c r="T34" i="22"/>
  <c r="P34" i="22"/>
  <c r="O34" i="22"/>
  <c r="R18" i="22"/>
  <c r="N18" i="22"/>
  <c r="Q18" i="22"/>
  <c r="O18" i="22"/>
  <c r="T18" i="22"/>
  <c r="P18" i="22"/>
  <c r="S18" i="22"/>
  <c r="T24" i="22"/>
  <c r="P24" i="22"/>
  <c r="S24" i="22"/>
  <c r="O24" i="22"/>
  <c r="R24" i="22"/>
  <c r="N24" i="22"/>
  <c r="Q24" i="22"/>
  <c r="S25" i="22"/>
  <c r="O25" i="22"/>
  <c r="R25" i="22"/>
  <c r="N25" i="22"/>
  <c r="T25" i="22"/>
  <c r="Q25" i="22"/>
  <c r="P25" i="22"/>
  <c r="S29" i="22"/>
  <c r="O29" i="22"/>
  <c r="R29" i="22"/>
  <c r="N29" i="22"/>
  <c r="T29" i="22"/>
  <c r="Q29" i="22"/>
  <c r="P29" i="22"/>
  <c r="R14" i="22"/>
  <c r="N14" i="22"/>
  <c r="Q14" i="22"/>
  <c r="O14" i="22"/>
  <c r="T14" i="22"/>
  <c r="P14" i="22"/>
  <c r="S14" i="22"/>
  <c r="S37" i="22"/>
  <c r="O37" i="22"/>
  <c r="R37" i="22"/>
  <c r="N37" i="22"/>
  <c r="T37" i="22"/>
  <c r="P37" i="22"/>
  <c r="Q37" i="22"/>
  <c r="Q39" i="22"/>
  <c r="T39" i="22"/>
  <c r="P39" i="22"/>
  <c r="R39" i="22"/>
  <c r="S39" i="22"/>
  <c r="O39" i="22"/>
  <c r="N39" i="22"/>
  <c r="Q31" i="22"/>
  <c r="T31" i="22"/>
  <c r="P31" i="22"/>
  <c r="S31" i="22"/>
  <c r="O31" i="22"/>
  <c r="R31" i="22"/>
  <c r="N31" i="22"/>
  <c r="Q15" i="22"/>
  <c r="T15" i="22"/>
  <c r="P15" i="22"/>
  <c r="S15" i="22"/>
  <c r="O15" i="22"/>
  <c r="R15" i="22"/>
  <c r="N15" i="22"/>
  <c r="R30" i="22"/>
  <c r="N30" i="22"/>
  <c r="Q30" i="22"/>
  <c r="S30" i="22"/>
  <c r="T30" i="22"/>
  <c r="P30" i="22"/>
  <c r="O30" i="22"/>
  <c r="T20" i="22"/>
  <c r="P20" i="22"/>
  <c r="S20" i="22"/>
  <c r="O20" i="22"/>
  <c r="Q20" i="22"/>
  <c r="R20" i="22"/>
  <c r="N20" i="22"/>
  <c r="S17" i="22"/>
  <c r="O17" i="22"/>
  <c r="R17" i="22"/>
  <c r="N17" i="22"/>
  <c r="P17" i="22"/>
  <c r="Q17" i="22"/>
  <c r="T17" i="22"/>
  <c r="S21" i="22"/>
  <c r="O21" i="22"/>
  <c r="R21" i="22"/>
  <c r="N21" i="22"/>
  <c r="P21" i="22"/>
  <c r="Q21" i="22"/>
  <c r="T21" i="22"/>
  <c r="R38" i="22"/>
  <c r="N38" i="22"/>
  <c r="Q38" i="22"/>
  <c r="S38" i="22"/>
  <c r="T38" i="22"/>
  <c r="P38" i="22"/>
  <c r="O38" i="22"/>
  <c r="Q27" i="22"/>
  <c r="T27" i="22"/>
  <c r="P27" i="22"/>
  <c r="S27" i="22"/>
  <c r="O27" i="22"/>
  <c r="R27" i="22"/>
  <c r="N27" i="22"/>
  <c r="R26" i="22"/>
  <c r="N26" i="22"/>
  <c r="Q26" i="22"/>
  <c r="S26" i="22"/>
  <c r="T26" i="22"/>
  <c r="P26" i="22"/>
  <c r="O26" i="22"/>
  <c r="T16" i="22"/>
  <c r="P16" i="22"/>
  <c r="S16" i="22"/>
  <c r="O16" i="22"/>
  <c r="Q16" i="22"/>
  <c r="R16" i="22"/>
  <c r="N16" i="22"/>
  <c r="Q35" i="22"/>
  <c r="T35" i="22"/>
  <c r="P35" i="22"/>
  <c r="S35" i="22"/>
  <c r="O35" i="22"/>
  <c r="R35" i="22"/>
  <c r="N35" i="22"/>
  <c r="Q23" i="22"/>
  <c r="T23" i="22"/>
  <c r="P23" i="22"/>
  <c r="R23" i="22"/>
  <c r="N23" i="22"/>
  <c r="S23" i="22"/>
  <c r="O23" i="22"/>
  <c r="R22" i="22"/>
  <c r="N22" i="22"/>
  <c r="Q22" i="22"/>
  <c r="O22" i="22"/>
  <c r="T22" i="22"/>
  <c r="P22" i="22"/>
  <c r="S22" i="22"/>
  <c r="T28" i="22"/>
  <c r="P28" i="22"/>
  <c r="S28" i="22"/>
  <c r="O28" i="22"/>
  <c r="R28" i="22"/>
  <c r="N28" i="22"/>
  <c r="Q28" i="22"/>
  <c r="S13" i="22"/>
  <c r="O13" i="22"/>
  <c r="R13" i="22"/>
  <c r="N13" i="22"/>
  <c r="P13" i="22"/>
  <c r="Q13" i="22"/>
  <c r="T13" i="22"/>
  <c r="E41" i="8"/>
  <c r="S33" i="22"/>
  <c r="O33" i="22"/>
  <c r="R33" i="22"/>
  <c r="N33" i="22"/>
  <c r="T33" i="22"/>
  <c r="Q33" i="22"/>
  <c r="P33" i="22"/>
  <c r="R32" i="23"/>
  <c r="N32" i="23"/>
  <c r="O32" i="23"/>
  <c r="Q32" i="23"/>
  <c r="T32" i="23"/>
  <c r="P32" i="23"/>
  <c r="S32" i="23"/>
  <c r="Q21" i="23"/>
  <c r="N21" i="23"/>
  <c r="T21" i="23"/>
  <c r="P21" i="23"/>
  <c r="S21" i="23"/>
  <c r="O21" i="23"/>
  <c r="R21" i="23"/>
  <c r="T26" i="23"/>
  <c r="P26" i="23"/>
  <c r="Q26" i="23"/>
  <c r="S26" i="23"/>
  <c r="O26" i="23"/>
  <c r="R26" i="23"/>
  <c r="N26" i="23"/>
  <c r="Q37" i="23"/>
  <c r="R37" i="23"/>
  <c r="T37" i="23"/>
  <c r="P37" i="23"/>
  <c r="N37" i="23"/>
  <c r="S37" i="23"/>
  <c r="O37" i="23"/>
  <c r="S27" i="23"/>
  <c r="O27" i="23"/>
  <c r="T27" i="23"/>
  <c r="R27" i="23"/>
  <c r="N27" i="23"/>
  <c r="P27" i="23"/>
  <c r="Q27" i="23"/>
  <c r="S11" i="23"/>
  <c r="O11" i="23"/>
  <c r="P11" i="23"/>
  <c r="R11" i="23"/>
  <c r="N11" i="23"/>
  <c r="T11" i="23"/>
  <c r="Q11" i="23"/>
  <c r="Q33" i="23"/>
  <c r="N33" i="23"/>
  <c r="T33" i="23"/>
  <c r="P33" i="23"/>
  <c r="S33" i="23"/>
  <c r="O33" i="23"/>
  <c r="R33" i="23"/>
  <c r="T34" i="23"/>
  <c r="P34" i="23"/>
  <c r="Q34" i="23"/>
  <c r="S34" i="23"/>
  <c r="O34" i="23"/>
  <c r="R34" i="23"/>
  <c r="N34" i="23"/>
  <c r="R40" i="23"/>
  <c r="N40" i="23"/>
  <c r="O40" i="23"/>
  <c r="Q40" i="23"/>
  <c r="T40" i="23"/>
  <c r="P40" i="23"/>
  <c r="S40" i="23"/>
  <c r="S23" i="23"/>
  <c r="O23" i="23"/>
  <c r="T23" i="23"/>
  <c r="R23" i="23"/>
  <c r="N23" i="23"/>
  <c r="P23" i="23"/>
  <c r="Q23" i="23"/>
  <c r="S15" i="23"/>
  <c r="O15" i="23"/>
  <c r="R15" i="23"/>
  <c r="N15" i="23"/>
  <c r="P15" i="23"/>
  <c r="Q15" i="23"/>
  <c r="T15" i="23"/>
  <c r="R28" i="23"/>
  <c r="N28" i="23"/>
  <c r="Q28" i="23"/>
  <c r="S28" i="23"/>
  <c r="T28" i="23"/>
  <c r="P28" i="23"/>
  <c r="O28" i="23"/>
  <c r="R20" i="23"/>
  <c r="N20" i="23"/>
  <c r="Q20" i="23"/>
  <c r="S20" i="23"/>
  <c r="T20" i="23"/>
  <c r="P20" i="23"/>
  <c r="O20" i="23"/>
  <c r="R12" i="23"/>
  <c r="N12" i="23"/>
  <c r="Q12" i="23"/>
  <c r="S12" i="23"/>
  <c r="T12" i="23"/>
  <c r="P12" i="23"/>
  <c r="O12" i="23"/>
  <c r="S39" i="23"/>
  <c r="O39" i="23"/>
  <c r="R39" i="23"/>
  <c r="N39" i="23"/>
  <c r="T39" i="23"/>
  <c r="Q39" i="23"/>
  <c r="P39" i="23"/>
  <c r="S31" i="23"/>
  <c r="O31" i="23"/>
  <c r="R31" i="23"/>
  <c r="N31" i="23"/>
  <c r="T31" i="23"/>
  <c r="Q31" i="23"/>
  <c r="P31" i="23"/>
  <c r="Q29" i="23"/>
  <c r="N29" i="23"/>
  <c r="T29" i="23"/>
  <c r="P29" i="23"/>
  <c r="R29" i="23"/>
  <c r="S29" i="23"/>
  <c r="O29" i="23"/>
  <c r="Q13" i="23"/>
  <c r="N13" i="23"/>
  <c r="T13" i="23"/>
  <c r="P13" i="23"/>
  <c r="R13" i="23"/>
  <c r="S13" i="23"/>
  <c r="O13" i="23"/>
  <c r="T18" i="23"/>
  <c r="P18" i="23"/>
  <c r="S18" i="23"/>
  <c r="O18" i="23"/>
  <c r="Q18" i="23"/>
  <c r="R18" i="23"/>
  <c r="N18" i="23"/>
  <c r="T38" i="23"/>
  <c r="P38" i="23"/>
  <c r="Q38" i="23"/>
  <c r="S38" i="23"/>
  <c r="O38" i="23"/>
  <c r="R38" i="23"/>
  <c r="N38" i="23"/>
  <c r="S19" i="23"/>
  <c r="O19" i="23"/>
  <c r="P19" i="23"/>
  <c r="R19" i="23"/>
  <c r="N19" i="23"/>
  <c r="T19" i="23"/>
  <c r="Q19" i="23"/>
  <c r="R24" i="23"/>
  <c r="N24" i="23"/>
  <c r="Q24" i="23"/>
  <c r="S24" i="23"/>
  <c r="T24" i="23"/>
  <c r="P24" i="23"/>
  <c r="O24" i="23"/>
  <c r="R16" i="23"/>
  <c r="N16" i="23"/>
  <c r="O16" i="23"/>
  <c r="Q16" i="23"/>
  <c r="S16" i="23"/>
  <c r="T16" i="23"/>
  <c r="P16" i="23"/>
  <c r="S35" i="23"/>
  <c r="O35" i="23"/>
  <c r="R35" i="23"/>
  <c r="N35" i="23"/>
  <c r="T35" i="23"/>
  <c r="Q35" i="23"/>
  <c r="P35" i="23"/>
  <c r="R36" i="23"/>
  <c r="N36" i="23"/>
  <c r="O36" i="23"/>
  <c r="Q36" i="23"/>
  <c r="T36" i="23"/>
  <c r="P36" i="23"/>
  <c r="S36" i="23"/>
  <c r="Q25" i="23"/>
  <c r="R25" i="23"/>
  <c r="T25" i="23"/>
  <c r="P25" i="23"/>
  <c r="S25" i="23"/>
  <c r="O25" i="23"/>
  <c r="N25" i="23"/>
  <c r="Q17" i="23"/>
  <c r="T17" i="23"/>
  <c r="P17" i="23"/>
  <c r="R17" i="23"/>
  <c r="S17" i="23"/>
  <c r="O17" i="23"/>
  <c r="N17" i="23"/>
  <c r="T30" i="23"/>
  <c r="P30" i="23"/>
  <c r="S30" i="23"/>
  <c r="O30" i="23"/>
  <c r="Q30" i="23"/>
  <c r="R30" i="23"/>
  <c r="N30" i="23"/>
  <c r="T22" i="23"/>
  <c r="P22" i="23"/>
  <c r="S22" i="23"/>
  <c r="O22" i="23"/>
  <c r="R22" i="23"/>
  <c r="N22" i="23"/>
  <c r="Q22" i="23"/>
  <c r="T14" i="23"/>
  <c r="P14" i="23"/>
  <c r="S14" i="23"/>
  <c r="O14" i="23"/>
  <c r="Q14" i="23"/>
  <c r="R14" i="23"/>
  <c r="N14" i="23"/>
  <c r="S37" i="24"/>
  <c r="O37" i="24"/>
  <c r="R37" i="24"/>
  <c r="N37" i="24"/>
  <c r="P37" i="24"/>
  <c r="Q37" i="24"/>
  <c r="T37" i="24"/>
  <c r="R26" i="24"/>
  <c r="N26" i="24"/>
  <c r="Q26" i="24"/>
  <c r="S26" i="24"/>
  <c r="T26" i="24"/>
  <c r="P26" i="24"/>
  <c r="O26" i="24"/>
  <c r="S21" i="24"/>
  <c r="O21" i="24"/>
  <c r="R21" i="24"/>
  <c r="N21" i="24"/>
  <c r="P21" i="24"/>
  <c r="Q21" i="24"/>
  <c r="T21" i="24"/>
  <c r="Q39" i="24"/>
  <c r="T39" i="24"/>
  <c r="P39" i="24"/>
  <c r="N39" i="24"/>
  <c r="S39" i="24"/>
  <c r="O39" i="24"/>
  <c r="R39" i="24"/>
  <c r="Q15" i="24"/>
  <c r="T15" i="24"/>
  <c r="P15" i="24"/>
  <c r="R15" i="24"/>
  <c r="S15" i="24"/>
  <c r="O15" i="24"/>
  <c r="N15" i="24"/>
  <c r="S17" i="24"/>
  <c r="O17" i="24"/>
  <c r="R17" i="24"/>
  <c r="N17" i="24"/>
  <c r="T17" i="24"/>
  <c r="P17" i="24"/>
  <c r="Q17" i="24"/>
  <c r="T36" i="24"/>
  <c r="P36" i="24"/>
  <c r="S36" i="24"/>
  <c r="O36" i="24"/>
  <c r="Q36" i="24"/>
  <c r="R36" i="24"/>
  <c r="N36" i="24"/>
  <c r="R30" i="24"/>
  <c r="N30" i="24"/>
  <c r="Q30" i="24"/>
  <c r="O30" i="24"/>
  <c r="T30" i="24"/>
  <c r="P30" i="24"/>
  <c r="S30" i="24"/>
  <c r="S25" i="24"/>
  <c r="O25" i="24"/>
  <c r="R25" i="24"/>
  <c r="N25" i="24"/>
  <c r="P25" i="24"/>
  <c r="Q25" i="24"/>
  <c r="T25" i="24"/>
  <c r="T20" i="24"/>
  <c r="P20" i="24"/>
  <c r="S20" i="24"/>
  <c r="O20" i="24"/>
  <c r="Q20" i="24"/>
  <c r="R20" i="24"/>
  <c r="N20" i="24"/>
  <c r="T40" i="24"/>
  <c r="P40" i="24"/>
  <c r="S40" i="24"/>
  <c r="O40" i="24"/>
  <c r="R40" i="24"/>
  <c r="N40" i="24"/>
  <c r="Q40" i="24"/>
  <c r="S13" i="24"/>
  <c r="O13" i="24"/>
  <c r="R13" i="24"/>
  <c r="N13" i="24"/>
  <c r="T13" i="24"/>
  <c r="Q13" i="24"/>
  <c r="P13" i="24"/>
  <c r="Q35" i="24"/>
  <c r="T35" i="24"/>
  <c r="P35" i="24"/>
  <c r="N35" i="24"/>
  <c r="S35" i="24"/>
  <c r="O35" i="24"/>
  <c r="R35" i="24"/>
  <c r="T11" i="24"/>
  <c r="P11" i="24"/>
  <c r="R11" i="24"/>
  <c r="N11" i="24"/>
  <c r="S11" i="24"/>
  <c r="O11" i="24"/>
  <c r="Q11" i="24"/>
  <c r="R34" i="24"/>
  <c r="N34" i="24"/>
  <c r="Q34" i="24"/>
  <c r="O34" i="24"/>
  <c r="T34" i="24"/>
  <c r="P34" i="24"/>
  <c r="S34" i="24"/>
  <c r="S29" i="24"/>
  <c r="O29" i="24"/>
  <c r="R29" i="24"/>
  <c r="N29" i="24"/>
  <c r="P29" i="24"/>
  <c r="Q29" i="24"/>
  <c r="T29" i="24"/>
  <c r="T24" i="24"/>
  <c r="P24" i="24"/>
  <c r="S24" i="24"/>
  <c r="O24" i="24"/>
  <c r="Q24" i="24"/>
  <c r="R24" i="24"/>
  <c r="N24" i="24"/>
  <c r="R18" i="24"/>
  <c r="N18" i="24"/>
  <c r="Q18" i="24"/>
  <c r="S18" i="24"/>
  <c r="T18" i="24"/>
  <c r="P18" i="24"/>
  <c r="O18" i="24"/>
  <c r="Q27" i="24"/>
  <c r="T27" i="24"/>
  <c r="P27" i="24"/>
  <c r="S27" i="24"/>
  <c r="O27" i="24"/>
  <c r="R27" i="24"/>
  <c r="N27" i="24"/>
  <c r="Q19" i="24"/>
  <c r="T19" i="24"/>
  <c r="P19" i="24"/>
  <c r="R19" i="24"/>
  <c r="S19" i="24"/>
  <c r="O19" i="24"/>
  <c r="N19" i="24"/>
  <c r="Q31" i="24"/>
  <c r="T31" i="24"/>
  <c r="P31" i="24"/>
  <c r="R31" i="24"/>
  <c r="N31" i="24"/>
  <c r="S31" i="24"/>
  <c r="O31" i="24"/>
  <c r="R14" i="24"/>
  <c r="N14" i="24"/>
  <c r="Q14" i="24"/>
  <c r="S14" i="24"/>
  <c r="T14" i="24"/>
  <c r="P14" i="24"/>
  <c r="O14" i="24"/>
  <c r="T32" i="24"/>
  <c r="P32" i="24"/>
  <c r="S32" i="24"/>
  <c r="O32" i="24"/>
  <c r="Q32" i="24"/>
  <c r="R32" i="24"/>
  <c r="N32" i="24"/>
  <c r="R38" i="24"/>
  <c r="N38" i="24"/>
  <c r="Q38" i="24"/>
  <c r="O38" i="24"/>
  <c r="T38" i="24"/>
  <c r="P38" i="24"/>
  <c r="S38" i="24"/>
  <c r="S33" i="24"/>
  <c r="O33" i="24"/>
  <c r="R33" i="24"/>
  <c r="N33" i="24"/>
  <c r="P33" i="24"/>
  <c r="Q33" i="24"/>
  <c r="T33" i="24"/>
  <c r="T28" i="24"/>
  <c r="P28" i="24"/>
  <c r="S28" i="24"/>
  <c r="O28" i="24"/>
  <c r="Q28" i="24"/>
  <c r="R28" i="24"/>
  <c r="N28" i="24"/>
  <c r="R22" i="24"/>
  <c r="N22" i="24"/>
  <c r="Q22" i="24"/>
  <c r="O22" i="24"/>
  <c r="T22" i="24"/>
  <c r="P22" i="24"/>
  <c r="S22" i="24"/>
  <c r="T12" i="24"/>
  <c r="S12" i="24"/>
  <c r="O12" i="24"/>
  <c r="R12" i="24"/>
  <c r="N12" i="24"/>
  <c r="Q12" i="24"/>
  <c r="P12" i="24"/>
  <c r="Q23" i="24"/>
  <c r="T23" i="24"/>
  <c r="P23" i="24"/>
  <c r="R23" i="24"/>
  <c r="N23" i="24"/>
  <c r="S23" i="24"/>
  <c r="O23" i="24"/>
  <c r="T16" i="24"/>
  <c r="P16" i="24"/>
  <c r="S16" i="24"/>
  <c r="O16" i="24"/>
  <c r="Q16" i="24"/>
  <c r="R16" i="24"/>
  <c r="N16" i="24"/>
  <c r="S11" i="25"/>
  <c r="O11" i="25"/>
  <c r="T11" i="25"/>
  <c r="R11" i="25"/>
  <c r="N11" i="25"/>
  <c r="Q11" i="25"/>
  <c r="P11" i="25"/>
  <c r="S31" i="25"/>
  <c r="O31" i="25"/>
  <c r="R31" i="25"/>
  <c r="N31" i="25"/>
  <c r="T31" i="25"/>
  <c r="Q31" i="25"/>
  <c r="P31" i="25"/>
  <c r="S15" i="25"/>
  <c r="O15" i="25"/>
  <c r="Q15" i="25"/>
  <c r="T15" i="25"/>
  <c r="R15" i="25"/>
  <c r="N15" i="25"/>
  <c r="P15" i="25"/>
  <c r="Q37" i="25"/>
  <c r="R37" i="25"/>
  <c r="T37" i="25"/>
  <c r="P37" i="25"/>
  <c r="N37" i="25"/>
  <c r="S37" i="25"/>
  <c r="O37" i="25"/>
  <c r="Q21" i="25"/>
  <c r="R21" i="25"/>
  <c r="T21" i="25"/>
  <c r="P21" i="25"/>
  <c r="S21" i="25"/>
  <c r="O21" i="25"/>
  <c r="N21" i="25"/>
  <c r="R32" i="25"/>
  <c r="N32" i="25"/>
  <c r="O32" i="25"/>
  <c r="Q32" i="25"/>
  <c r="T32" i="25"/>
  <c r="P32" i="25"/>
  <c r="S32" i="25"/>
  <c r="R24" i="25"/>
  <c r="N24" i="25"/>
  <c r="O24" i="25"/>
  <c r="Q24" i="25"/>
  <c r="T24" i="25"/>
  <c r="P24" i="25"/>
  <c r="S24" i="25"/>
  <c r="R16" i="25"/>
  <c r="N16" i="25"/>
  <c r="S16" i="25"/>
  <c r="Q16" i="25"/>
  <c r="T16" i="25"/>
  <c r="P16" i="25"/>
  <c r="O16" i="25"/>
  <c r="S27" i="25"/>
  <c r="O27" i="25"/>
  <c r="R27" i="25"/>
  <c r="N27" i="25"/>
  <c r="P27" i="25"/>
  <c r="Q27" i="25"/>
  <c r="T27" i="25"/>
  <c r="Q33" i="25"/>
  <c r="R33" i="25"/>
  <c r="N33" i="25"/>
  <c r="T33" i="25"/>
  <c r="P33" i="25"/>
  <c r="S33" i="25"/>
  <c r="O33" i="25"/>
  <c r="Q17" i="25"/>
  <c r="R17" i="25"/>
  <c r="T17" i="25"/>
  <c r="P17" i="25"/>
  <c r="N17" i="25"/>
  <c r="S17" i="25"/>
  <c r="O17" i="25"/>
  <c r="T30" i="25"/>
  <c r="P30" i="25"/>
  <c r="S30" i="25"/>
  <c r="O30" i="25"/>
  <c r="R30" i="25"/>
  <c r="N30" i="25"/>
  <c r="Q30" i="25"/>
  <c r="T22" i="25"/>
  <c r="P22" i="25"/>
  <c r="S22" i="25"/>
  <c r="O22" i="25"/>
  <c r="R22" i="25"/>
  <c r="N22" i="25"/>
  <c r="Q22" i="25"/>
  <c r="Q13" i="25"/>
  <c r="R13" i="25"/>
  <c r="T13" i="25"/>
  <c r="P13" i="25"/>
  <c r="S13" i="25"/>
  <c r="O13" i="25"/>
  <c r="N13" i="25"/>
  <c r="R36" i="25"/>
  <c r="N36" i="25"/>
  <c r="O36" i="25"/>
  <c r="Q36" i="25"/>
  <c r="T36" i="25"/>
  <c r="P36" i="25"/>
  <c r="S36" i="25"/>
  <c r="S23" i="25"/>
  <c r="O23" i="25"/>
  <c r="R23" i="25"/>
  <c r="N23" i="25"/>
  <c r="Q23" i="25"/>
  <c r="T23" i="25"/>
  <c r="P23" i="25"/>
  <c r="Q29" i="25"/>
  <c r="T29" i="25"/>
  <c r="P29" i="25"/>
  <c r="N29" i="25"/>
  <c r="S29" i="25"/>
  <c r="O29" i="25"/>
  <c r="R29" i="25"/>
  <c r="S35" i="25"/>
  <c r="O35" i="25"/>
  <c r="R35" i="25"/>
  <c r="N35" i="25"/>
  <c r="P35" i="25"/>
  <c r="Q35" i="25"/>
  <c r="T35" i="25"/>
  <c r="S19" i="25"/>
  <c r="O19" i="25"/>
  <c r="R19" i="25"/>
  <c r="N19" i="25"/>
  <c r="Q19" i="25"/>
  <c r="T19" i="25"/>
  <c r="P19" i="25"/>
  <c r="Q25" i="25"/>
  <c r="N25" i="25"/>
  <c r="T25" i="25"/>
  <c r="P25" i="25"/>
  <c r="S25" i="25"/>
  <c r="O25" i="25"/>
  <c r="R25" i="25"/>
  <c r="R12" i="25"/>
  <c r="N12" i="25"/>
  <c r="S12" i="25"/>
  <c r="Q12" i="25"/>
  <c r="T12" i="25"/>
  <c r="P12" i="25"/>
  <c r="O12" i="25"/>
  <c r="R40" i="25"/>
  <c r="N40" i="25"/>
  <c r="O40" i="25"/>
  <c r="Q40" i="25"/>
  <c r="S40" i="25"/>
  <c r="T40" i="25"/>
  <c r="P40" i="25"/>
  <c r="T34" i="25"/>
  <c r="P34" i="25"/>
  <c r="S34" i="25"/>
  <c r="O34" i="25"/>
  <c r="R34" i="25"/>
  <c r="N34" i="25"/>
  <c r="Q34" i="25"/>
  <c r="T26" i="25"/>
  <c r="P26" i="25"/>
  <c r="Q26" i="25"/>
  <c r="S26" i="25"/>
  <c r="O26" i="25"/>
  <c r="R26" i="25"/>
  <c r="N26" i="25"/>
  <c r="T18" i="25"/>
  <c r="P18" i="25"/>
  <c r="S18" i="25"/>
  <c r="O18" i="25"/>
  <c r="Q18" i="25"/>
  <c r="R18" i="25"/>
  <c r="N18" i="25"/>
  <c r="S39" i="25"/>
  <c r="O39" i="25"/>
  <c r="R39" i="25"/>
  <c r="N39" i="25"/>
  <c r="Q39" i="25"/>
  <c r="T39" i="25"/>
  <c r="P39" i="25"/>
  <c r="T14" i="25"/>
  <c r="P14" i="25"/>
  <c r="Q14" i="25"/>
  <c r="S14" i="25"/>
  <c r="O14" i="25"/>
  <c r="N14" i="25"/>
  <c r="R14" i="25"/>
  <c r="T38" i="25"/>
  <c r="P38" i="25"/>
  <c r="S38" i="25"/>
  <c r="O38" i="25"/>
  <c r="R38" i="25"/>
  <c r="N38" i="25"/>
  <c r="Q38" i="25"/>
  <c r="R28" i="25"/>
  <c r="N28" i="25"/>
  <c r="O28" i="25"/>
  <c r="Q28" i="25"/>
  <c r="T28" i="25"/>
  <c r="P28" i="25"/>
  <c r="S28" i="25"/>
  <c r="R20" i="25"/>
  <c r="N20" i="25"/>
  <c r="O20" i="25"/>
  <c r="Q20" i="25"/>
  <c r="S20" i="25"/>
  <c r="T20" i="25"/>
  <c r="P20" i="25"/>
  <c r="R34" i="26"/>
  <c r="N34" i="26"/>
  <c r="S34" i="26"/>
  <c r="Q34" i="26"/>
  <c r="O34" i="26"/>
  <c r="T34" i="26"/>
  <c r="P34" i="26"/>
  <c r="Q11" i="26"/>
  <c r="R11" i="26"/>
  <c r="T11" i="26"/>
  <c r="P11" i="26"/>
  <c r="S11" i="26"/>
  <c r="O11" i="26"/>
  <c r="N11" i="26"/>
  <c r="Q39" i="26"/>
  <c r="N39" i="26"/>
  <c r="T39" i="26"/>
  <c r="P39" i="26"/>
  <c r="R39" i="26"/>
  <c r="S39" i="26"/>
  <c r="O39" i="26"/>
  <c r="S25" i="26"/>
  <c r="O25" i="26"/>
  <c r="T25" i="26"/>
  <c r="R25" i="26"/>
  <c r="N25" i="26"/>
  <c r="Q25" i="26"/>
  <c r="P25" i="26"/>
  <c r="Q15" i="26"/>
  <c r="R15" i="26"/>
  <c r="T15" i="26"/>
  <c r="P15" i="26"/>
  <c r="S15" i="26"/>
  <c r="O15" i="26"/>
  <c r="N15" i="26"/>
  <c r="Q27" i="26"/>
  <c r="N27" i="26"/>
  <c r="T27" i="26"/>
  <c r="P27" i="26"/>
  <c r="S27" i="26"/>
  <c r="O27" i="26"/>
  <c r="R27" i="26"/>
  <c r="T40" i="26"/>
  <c r="P40" i="26"/>
  <c r="Q40" i="26"/>
  <c r="S40" i="26"/>
  <c r="O40" i="26"/>
  <c r="R40" i="26"/>
  <c r="N40" i="26"/>
  <c r="R38" i="26"/>
  <c r="N38" i="26"/>
  <c r="Q38" i="26"/>
  <c r="S38" i="26"/>
  <c r="T38" i="26"/>
  <c r="P38" i="26"/>
  <c r="O38" i="26"/>
  <c r="R30" i="26"/>
  <c r="N30" i="26"/>
  <c r="O30" i="26"/>
  <c r="Q30" i="26"/>
  <c r="S30" i="26"/>
  <c r="T30" i="26"/>
  <c r="P30" i="26"/>
  <c r="R22" i="26"/>
  <c r="N22" i="26"/>
  <c r="O22" i="26"/>
  <c r="Q22" i="26"/>
  <c r="T22" i="26"/>
  <c r="P22" i="26"/>
  <c r="S22" i="26"/>
  <c r="R14" i="26"/>
  <c r="N14" i="26"/>
  <c r="S14" i="26"/>
  <c r="Q14" i="26"/>
  <c r="O14" i="26"/>
  <c r="T14" i="26"/>
  <c r="P14" i="26"/>
  <c r="S13" i="26"/>
  <c r="O13" i="26"/>
  <c r="R13" i="26"/>
  <c r="N13" i="26"/>
  <c r="P13" i="26"/>
  <c r="Q13" i="26"/>
  <c r="T13" i="26"/>
  <c r="Q23" i="26"/>
  <c r="R23" i="26"/>
  <c r="T23" i="26"/>
  <c r="P23" i="26"/>
  <c r="N23" i="26"/>
  <c r="S23" i="26"/>
  <c r="O23" i="26"/>
  <c r="T20" i="26"/>
  <c r="P20" i="26"/>
  <c r="S20" i="26"/>
  <c r="O20" i="26"/>
  <c r="Q20" i="26"/>
  <c r="R20" i="26"/>
  <c r="N20" i="26"/>
  <c r="R26" i="26"/>
  <c r="N26" i="26"/>
  <c r="Q26" i="26"/>
  <c r="S26" i="26"/>
  <c r="T26" i="26"/>
  <c r="P26" i="26"/>
  <c r="O26" i="26"/>
  <c r="R18" i="26"/>
  <c r="N18" i="26"/>
  <c r="Q18" i="26"/>
  <c r="O18" i="26"/>
  <c r="T18" i="26"/>
  <c r="P18" i="26"/>
  <c r="S18" i="26"/>
  <c r="Q31" i="26"/>
  <c r="T31" i="26"/>
  <c r="P31" i="26"/>
  <c r="R31" i="26"/>
  <c r="S31" i="26"/>
  <c r="O31" i="26"/>
  <c r="N31" i="26"/>
  <c r="T32" i="26"/>
  <c r="P32" i="26"/>
  <c r="S32" i="26"/>
  <c r="O32" i="26"/>
  <c r="Q32" i="26"/>
  <c r="R32" i="26"/>
  <c r="N32" i="26"/>
  <c r="T36" i="26"/>
  <c r="P36" i="26"/>
  <c r="Q36" i="26"/>
  <c r="S36" i="26"/>
  <c r="O36" i="26"/>
  <c r="R36" i="26"/>
  <c r="N36" i="26"/>
  <c r="S33" i="26"/>
  <c r="O33" i="26"/>
  <c r="P33" i="26"/>
  <c r="R33" i="26"/>
  <c r="N33" i="26"/>
  <c r="Q33" i="26"/>
  <c r="T33" i="26"/>
  <c r="S17" i="26"/>
  <c r="O17" i="26"/>
  <c r="R17" i="26"/>
  <c r="N17" i="26"/>
  <c r="P17" i="26"/>
  <c r="Q17" i="26"/>
  <c r="T17" i="26"/>
  <c r="T28" i="26"/>
  <c r="P28" i="26"/>
  <c r="Q28" i="26"/>
  <c r="S28" i="26"/>
  <c r="O28" i="26"/>
  <c r="R28" i="26"/>
  <c r="N28" i="26"/>
  <c r="T24" i="26"/>
  <c r="P24" i="26"/>
  <c r="Q24" i="26"/>
  <c r="S24" i="26"/>
  <c r="O24" i="26"/>
  <c r="R24" i="26"/>
  <c r="N24" i="26"/>
  <c r="S37" i="26"/>
  <c r="O37" i="26"/>
  <c r="T37" i="26"/>
  <c r="R37" i="26"/>
  <c r="N37" i="26"/>
  <c r="P37" i="26"/>
  <c r="Q37" i="26"/>
  <c r="S29" i="26"/>
  <c r="O29" i="26"/>
  <c r="R29" i="26"/>
  <c r="N29" i="26"/>
  <c r="P29" i="26"/>
  <c r="Q29" i="26"/>
  <c r="T29" i="26"/>
  <c r="S21" i="26"/>
  <c r="O21" i="26"/>
  <c r="R21" i="26"/>
  <c r="N21" i="26"/>
  <c r="T21" i="26"/>
  <c r="Q21" i="26"/>
  <c r="P21" i="26"/>
  <c r="T12" i="26"/>
  <c r="P12" i="26"/>
  <c r="Q12" i="26"/>
  <c r="S12" i="26"/>
  <c r="O12" i="26"/>
  <c r="R12" i="26"/>
  <c r="N12" i="26"/>
  <c r="Q35" i="26"/>
  <c r="R35" i="26"/>
  <c r="T35" i="26"/>
  <c r="P35" i="26"/>
  <c r="S35" i="26"/>
  <c r="O35" i="26"/>
  <c r="N35" i="26"/>
  <c r="Q19" i="26"/>
  <c r="N19" i="26"/>
  <c r="T19" i="26"/>
  <c r="P19" i="26"/>
  <c r="R19" i="26"/>
  <c r="S19" i="26"/>
  <c r="O19" i="26"/>
  <c r="T16" i="26"/>
  <c r="P16" i="26"/>
  <c r="S16" i="26"/>
  <c r="O16" i="26"/>
  <c r="R16" i="26"/>
  <c r="N16" i="26"/>
  <c r="Q16" i="26"/>
  <c r="H26" i="8"/>
  <c r="D25" i="8"/>
  <c r="G37" i="8"/>
  <c r="H24" i="8"/>
  <c r="E17" i="8"/>
  <c r="H35" i="8"/>
  <c r="H17" i="8"/>
  <c r="F18" i="8"/>
  <c r="F36" i="8"/>
  <c r="E18" i="8"/>
  <c r="E36" i="8"/>
  <c r="D36" i="8"/>
  <c r="D18" i="8"/>
  <c r="S38" i="8"/>
  <c r="S20" i="8"/>
  <c r="G38" i="8"/>
  <c r="G20" i="8"/>
  <c r="G40" i="8"/>
  <c r="G22" i="8"/>
  <c r="H39" i="8"/>
  <c r="H21" i="8"/>
  <c r="E42" i="8"/>
  <c r="E24" i="8"/>
  <c r="H40" i="8"/>
  <c r="H22" i="8"/>
  <c r="G23" i="8"/>
  <c r="G41" i="8"/>
  <c r="F43" i="8"/>
  <c r="F25" i="8"/>
  <c r="S26" i="8"/>
  <c r="S44" i="8"/>
  <c r="D27" i="8"/>
  <c r="D45" i="8"/>
  <c r="E43" i="8"/>
  <c r="E25" i="8"/>
  <c r="S35" i="8"/>
  <c r="S17" i="8"/>
  <c r="D35" i="8"/>
  <c r="D17" i="8"/>
  <c r="F35" i="8"/>
  <c r="F17" i="8"/>
  <c r="S18" i="8"/>
  <c r="S36" i="8"/>
  <c r="D39" i="8"/>
  <c r="D21" i="8"/>
  <c r="D40" i="8"/>
  <c r="D22" i="8"/>
  <c r="E26" i="8"/>
  <c r="E44" i="8"/>
  <c r="S43" i="8"/>
  <c r="S25" i="8"/>
  <c r="E27" i="8"/>
  <c r="E45" i="8"/>
  <c r="H27" i="8"/>
  <c r="H45" i="8"/>
  <c r="F26" i="8"/>
  <c r="F44" i="8"/>
  <c r="F38" i="8"/>
  <c r="F20" i="8"/>
  <c r="F37" i="8"/>
  <c r="F19" i="8"/>
  <c r="E38" i="8"/>
  <c r="E20" i="8"/>
  <c r="S19" i="8"/>
  <c r="S37" i="8"/>
  <c r="H38" i="8"/>
  <c r="H20" i="8"/>
  <c r="H19" i="8"/>
  <c r="H37" i="8"/>
  <c r="F39" i="8"/>
  <c r="F21" i="8"/>
  <c r="F41" i="8"/>
  <c r="F23" i="8"/>
  <c r="S23" i="8"/>
  <c r="S41" i="8"/>
  <c r="H23" i="8"/>
  <c r="H41" i="8"/>
  <c r="G42" i="8"/>
  <c r="G24" i="8"/>
  <c r="G25" i="8"/>
  <c r="G43" i="8"/>
  <c r="H43" i="8"/>
  <c r="H25" i="8"/>
  <c r="F45" i="8"/>
  <c r="F27" i="8"/>
  <c r="G17" i="8"/>
  <c r="G35" i="8"/>
  <c r="G36" i="8"/>
  <c r="G18" i="8"/>
  <c r="H36" i="8"/>
  <c r="H18" i="8"/>
  <c r="E19" i="8"/>
  <c r="E37" i="8"/>
  <c r="D38" i="8"/>
  <c r="D20" i="8"/>
  <c r="D19" i="8"/>
  <c r="D37" i="8"/>
  <c r="F22" i="8"/>
  <c r="F40" i="8"/>
  <c r="E39" i="8"/>
  <c r="E21" i="8"/>
  <c r="S22" i="8"/>
  <c r="S40" i="8"/>
  <c r="E22" i="8"/>
  <c r="E40" i="8"/>
  <c r="S42" i="8"/>
  <c r="S24" i="8"/>
  <c r="D23" i="8"/>
  <c r="D41" i="8"/>
  <c r="S39" i="8"/>
  <c r="S21" i="8"/>
  <c r="S27" i="8"/>
  <c r="S45" i="8"/>
  <c r="F42" i="8"/>
  <c r="F24" i="8"/>
  <c r="G44" i="8"/>
  <c r="G26" i="8"/>
  <c r="G21" i="8"/>
  <c r="G39" i="8"/>
  <c r="G27" i="8"/>
  <c r="G45" i="8"/>
  <c r="V44" i="18"/>
  <c r="K27" i="19"/>
  <c r="K41" i="3"/>
  <c r="K41" i="6"/>
  <c r="K41" i="20"/>
  <c r="K41" i="21"/>
  <c r="K41" i="27"/>
  <c r="K41" i="28"/>
  <c r="K41" i="22"/>
  <c r="K41" i="23"/>
  <c r="K41" i="24"/>
  <c r="K41" i="25"/>
  <c r="K41" i="26"/>
  <c r="A12" i="19"/>
  <c r="A13" i="19"/>
  <c r="A14" i="19"/>
  <c r="A15" i="19"/>
  <c r="A16" i="19"/>
  <c r="A17" i="19"/>
  <c r="A18" i="19"/>
  <c r="A19" i="19"/>
  <c r="A20" i="19"/>
  <c r="A21" i="19"/>
  <c r="A22" i="19"/>
  <c r="A23" i="19"/>
  <c r="A24" i="19"/>
  <c r="A25" i="19"/>
  <c r="A26" i="19"/>
  <c r="A27" i="19"/>
  <c r="A28" i="19"/>
  <c r="A29" i="19"/>
  <c r="A30" i="19"/>
  <c r="A31" i="19"/>
  <c r="A32" i="19"/>
  <c r="A33" i="19"/>
  <c r="A34" i="19"/>
  <c r="A35" i="19"/>
  <c r="A36" i="19"/>
  <c r="A37" i="19"/>
  <c r="A38" i="19"/>
  <c r="A11" i="19"/>
  <c r="U40" i="19"/>
  <c r="J40" i="19"/>
  <c r="I40" i="19"/>
  <c r="H40" i="19"/>
  <c r="G40" i="19"/>
  <c r="F40" i="19"/>
  <c r="U38" i="19"/>
  <c r="J38" i="19"/>
  <c r="I38" i="19"/>
  <c r="H38" i="19"/>
  <c r="G38" i="19"/>
  <c r="F38" i="19"/>
  <c r="U37" i="19"/>
  <c r="J37" i="19"/>
  <c r="I37" i="19"/>
  <c r="H37" i="19"/>
  <c r="G37" i="19"/>
  <c r="F37" i="19"/>
  <c r="U36" i="19"/>
  <c r="J36" i="19"/>
  <c r="I36" i="19"/>
  <c r="H36" i="19"/>
  <c r="G36" i="19"/>
  <c r="F36" i="19"/>
  <c r="U35" i="19"/>
  <c r="J35" i="19"/>
  <c r="I35" i="19"/>
  <c r="H35" i="19"/>
  <c r="G35" i="19"/>
  <c r="F35" i="19"/>
  <c r="U34" i="19"/>
  <c r="J34" i="19"/>
  <c r="I34" i="19"/>
  <c r="H34" i="19"/>
  <c r="G34" i="19"/>
  <c r="F34" i="19"/>
  <c r="U33" i="19"/>
  <c r="J33" i="19"/>
  <c r="I33" i="19"/>
  <c r="H33" i="19"/>
  <c r="G33" i="19"/>
  <c r="F33" i="19"/>
  <c r="U32" i="19"/>
  <c r="J32" i="19"/>
  <c r="I32" i="19"/>
  <c r="H32" i="19"/>
  <c r="G32" i="19"/>
  <c r="F32" i="19"/>
  <c r="U31" i="19"/>
  <c r="J31" i="19"/>
  <c r="I31" i="19"/>
  <c r="H31" i="19"/>
  <c r="G31" i="19"/>
  <c r="F31" i="19"/>
  <c r="U30" i="19"/>
  <c r="J30" i="19"/>
  <c r="I30" i="19"/>
  <c r="H30" i="19"/>
  <c r="G30" i="19"/>
  <c r="F30" i="19"/>
  <c r="U29" i="19"/>
  <c r="J29" i="19"/>
  <c r="I29" i="19"/>
  <c r="H29" i="19"/>
  <c r="G29" i="19"/>
  <c r="F29" i="19"/>
  <c r="U28" i="19"/>
  <c r="J28" i="19"/>
  <c r="I28" i="19"/>
  <c r="H28" i="19"/>
  <c r="G28" i="19"/>
  <c r="F28" i="19"/>
  <c r="U26" i="19"/>
  <c r="J26" i="19"/>
  <c r="I26" i="19"/>
  <c r="H26" i="19"/>
  <c r="G26" i="19"/>
  <c r="F26" i="19"/>
  <c r="U25" i="19"/>
  <c r="J25" i="19"/>
  <c r="I25" i="19"/>
  <c r="H25" i="19"/>
  <c r="G25" i="19"/>
  <c r="F25" i="19"/>
  <c r="U24" i="19"/>
  <c r="J24" i="19"/>
  <c r="I24" i="19"/>
  <c r="H24" i="19"/>
  <c r="G24" i="19"/>
  <c r="F24" i="19"/>
  <c r="U23" i="19"/>
  <c r="J23" i="19"/>
  <c r="I23" i="19"/>
  <c r="H23" i="19"/>
  <c r="G23" i="19"/>
  <c r="F23" i="19"/>
  <c r="U22" i="19"/>
  <c r="J22" i="19"/>
  <c r="I22" i="19"/>
  <c r="H22" i="19"/>
  <c r="G22" i="19"/>
  <c r="F22" i="19"/>
  <c r="U21" i="19"/>
  <c r="J21" i="19"/>
  <c r="I21" i="19"/>
  <c r="H21" i="19"/>
  <c r="G21" i="19"/>
  <c r="F21" i="19"/>
  <c r="U20" i="19"/>
  <c r="J20" i="19"/>
  <c r="I20" i="19"/>
  <c r="H20" i="19"/>
  <c r="G20" i="19"/>
  <c r="F20" i="19"/>
  <c r="U19" i="19"/>
  <c r="J19" i="19"/>
  <c r="I19" i="19"/>
  <c r="H19" i="19"/>
  <c r="G19" i="19"/>
  <c r="F19" i="19"/>
  <c r="U18" i="19"/>
  <c r="J18" i="19"/>
  <c r="I18" i="19"/>
  <c r="H18" i="19"/>
  <c r="G18" i="19"/>
  <c r="F18" i="19"/>
  <c r="U17" i="19"/>
  <c r="J17" i="19"/>
  <c r="I17" i="19"/>
  <c r="H17" i="19"/>
  <c r="G17" i="19"/>
  <c r="F17" i="19"/>
  <c r="U16" i="19"/>
  <c r="J16" i="19"/>
  <c r="I16" i="19"/>
  <c r="H16" i="19"/>
  <c r="G16" i="19"/>
  <c r="F16" i="19"/>
  <c r="U15" i="19"/>
  <c r="J15" i="19"/>
  <c r="I15" i="19"/>
  <c r="H15" i="19"/>
  <c r="G15" i="19"/>
  <c r="F15" i="19"/>
  <c r="U14" i="19"/>
  <c r="J14" i="19"/>
  <c r="I14" i="19"/>
  <c r="H14" i="19"/>
  <c r="G14" i="19"/>
  <c r="F14" i="19"/>
  <c r="U13" i="19"/>
  <c r="J13" i="19"/>
  <c r="I13" i="19"/>
  <c r="H13" i="19"/>
  <c r="G13" i="19"/>
  <c r="F13" i="19"/>
  <c r="U12" i="19"/>
  <c r="J12" i="19"/>
  <c r="I12" i="19"/>
  <c r="H12" i="19"/>
  <c r="G12" i="19"/>
  <c r="F12" i="19"/>
  <c r="U11" i="19"/>
  <c r="J11" i="19"/>
  <c r="I11" i="19"/>
  <c r="H11" i="19"/>
  <c r="G11" i="19"/>
  <c r="F11" i="19"/>
  <c r="D42" i="21"/>
  <c r="D42" i="27"/>
  <c r="D42" i="28"/>
  <c r="D42" i="22"/>
  <c r="D42" i="23"/>
  <c r="D42" i="24"/>
  <c r="D42" i="25"/>
  <c r="D42" i="26"/>
  <c r="D42" i="19"/>
  <c r="D42" i="20"/>
  <c r="S27" i="19" l="1"/>
  <c r="Q27" i="19"/>
  <c r="O27" i="19"/>
  <c r="T27" i="19"/>
  <c r="R27" i="19"/>
  <c r="P27" i="19"/>
  <c r="N27" i="19"/>
  <c r="F41" i="19"/>
  <c r="D28" i="8" s="1"/>
  <c r="Q35" i="8"/>
  <c r="Q17" i="8"/>
  <c r="S41" i="6"/>
  <c r="S41" i="20"/>
  <c r="S41" i="21"/>
  <c r="S41" i="27"/>
  <c r="Q40" i="8"/>
  <c r="Q22" i="8"/>
  <c r="S41" i="22"/>
  <c r="S41" i="23"/>
  <c r="S41" i="24"/>
  <c r="S41" i="25"/>
  <c r="S41" i="26"/>
  <c r="K38" i="19"/>
  <c r="U41" i="19"/>
  <c r="S46" i="8" s="1"/>
  <c r="D46" i="8"/>
  <c r="K12" i="19"/>
  <c r="K13" i="19"/>
  <c r="K14" i="19"/>
  <c r="K15" i="19"/>
  <c r="K16" i="19"/>
  <c r="K17" i="19"/>
  <c r="K18" i="19"/>
  <c r="K19" i="19"/>
  <c r="K20" i="19"/>
  <c r="K21" i="19"/>
  <c r="K22" i="19"/>
  <c r="K23" i="19"/>
  <c r="K24" i="19"/>
  <c r="K40" i="19"/>
  <c r="J41" i="19"/>
  <c r="H41" i="19"/>
  <c r="K25" i="19"/>
  <c r="K26" i="19"/>
  <c r="K28" i="19"/>
  <c r="K29" i="19"/>
  <c r="K30" i="19"/>
  <c r="K32" i="19"/>
  <c r="K33" i="19"/>
  <c r="K34" i="19"/>
  <c r="K35" i="19"/>
  <c r="K37" i="19"/>
  <c r="K36" i="19"/>
  <c r="G41" i="19"/>
  <c r="S72" i="8"/>
  <c r="S71" i="8"/>
  <c r="S70" i="8"/>
  <c r="S69" i="8"/>
  <c r="S68" i="8"/>
  <c r="S67" i="8"/>
  <c r="K31" i="19"/>
  <c r="I41" i="19"/>
  <c r="G69" i="8"/>
  <c r="D65" i="8"/>
  <c r="G65" i="8"/>
  <c r="H65" i="8"/>
  <c r="F65" i="8"/>
  <c r="G64" i="8"/>
  <c r="E64" i="8"/>
  <c r="D64" i="8"/>
  <c r="K11" i="19"/>
  <c r="U46" i="18"/>
  <c r="J46" i="18"/>
  <c r="I46" i="18"/>
  <c r="H46" i="18"/>
  <c r="G46" i="18"/>
  <c r="F46" i="18"/>
  <c r="S37" i="19" l="1"/>
  <c r="Q37" i="19"/>
  <c r="O37" i="19"/>
  <c r="T37" i="19"/>
  <c r="R37" i="19"/>
  <c r="P37" i="19"/>
  <c r="N37" i="19"/>
  <c r="T34" i="19"/>
  <c r="R34" i="19"/>
  <c r="P34" i="19"/>
  <c r="N34" i="19"/>
  <c r="S34" i="19"/>
  <c r="Q34" i="19"/>
  <c r="O34" i="19"/>
  <c r="T32" i="19"/>
  <c r="R32" i="19"/>
  <c r="P32" i="19"/>
  <c r="N32" i="19"/>
  <c r="S32" i="19"/>
  <c r="Q32" i="19"/>
  <c r="O32" i="19"/>
  <c r="S29" i="19"/>
  <c r="Q29" i="19"/>
  <c r="O29" i="19"/>
  <c r="T29" i="19"/>
  <c r="R29" i="19"/>
  <c r="P29" i="19"/>
  <c r="N29" i="19"/>
  <c r="T26" i="19"/>
  <c r="R26" i="19"/>
  <c r="P26" i="19"/>
  <c r="N26" i="19"/>
  <c r="S26" i="19"/>
  <c r="Q26" i="19"/>
  <c r="O26" i="19"/>
  <c r="T40" i="19"/>
  <c r="R40" i="19"/>
  <c r="P40" i="19"/>
  <c r="N40" i="19"/>
  <c r="S40" i="19"/>
  <c r="Q40" i="19"/>
  <c r="O40" i="19"/>
  <c r="S23" i="19"/>
  <c r="Q23" i="19"/>
  <c r="O23" i="19"/>
  <c r="T23" i="19"/>
  <c r="R23" i="19"/>
  <c r="P23" i="19"/>
  <c r="N23" i="19"/>
  <c r="S21" i="19"/>
  <c r="Q21" i="19"/>
  <c r="O21" i="19"/>
  <c r="T21" i="19"/>
  <c r="R21" i="19"/>
  <c r="P21" i="19"/>
  <c r="N21" i="19"/>
  <c r="S19" i="19"/>
  <c r="Q19" i="19"/>
  <c r="O19" i="19"/>
  <c r="T19" i="19"/>
  <c r="R19" i="19"/>
  <c r="P19" i="19"/>
  <c r="N19" i="19"/>
  <c r="S17" i="19"/>
  <c r="Q17" i="19"/>
  <c r="O17" i="19"/>
  <c r="T17" i="19"/>
  <c r="R17" i="19"/>
  <c r="P17" i="19"/>
  <c r="N17" i="19"/>
  <c r="S15" i="19"/>
  <c r="Q15" i="19"/>
  <c r="O15" i="19"/>
  <c r="T15" i="19"/>
  <c r="R15" i="19"/>
  <c r="P15" i="19"/>
  <c r="N15" i="19"/>
  <c r="S13" i="19"/>
  <c r="Q13" i="19"/>
  <c r="O13" i="19"/>
  <c r="T13" i="19"/>
  <c r="R13" i="19"/>
  <c r="P13" i="19"/>
  <c r="N13" i="19"/>
  <c r="T38" i="19"/>
  <c r="R38" i="19"/>
  <c r="P38" i="19"/>
  <c r="N38" i="19"/>
  <c r="S38" i="19"/>
  <c r="Q38" i="19"/>
  <c r="O38" i="19"/>
  <c r="S31" i="19"/>
  <c r="Q31" i="19"/>
  <c r="O31" i="19"/>
  <c r="T31" i="19"/>
  <c r="R31" i="19"/>
  <c r="P31" i="19"/>
  <c r="N31" i="19"/>
  <c r="T36" i="19"/>
  <c r="R36" i="19"/>
  <c r="P36" i="19"/>
  <c r="N36" i="19"/>
  <c r="S36" i="19"/>
  <c r="Q36" i="19"/>
  <c r="O36" i="19"/>
  <c r="S35" i="19"/>
  <c r="Q35" i="19"/>
  <c r="O35" i="19"/>
  <c r="T35" i="19"/>
  <c r="R35" i="19"/>
  <c r="P35" i="19"/>
  <c r="N35" i="19"/>
  <c r="S33" i="19"/>
  <c r="Q33" i="19"/>
  <c r="O33" i="19"/>
  <c r="T33" i="19"/>
  <c r="R33" i="19"/>
  <c r="P33" i="19"/>
  <c r="N33" i="19"/>
  <c r="T30" i="19"/>
  <c r="R30" i="19"/>
  <c r="P30" i="19"/>
  <c r="N30" i="19"/>
  <c r="S30" i="19"/>
  <c r="Q30" i="19"/>
  <c r="O30" i="19"/>
  <c r="T28" i="19"/>
  <c r="R28" i="19"/>
  <c r="P28" i="19"/>
  <c r="N28" i="19"/>
  <c r="S28" i="19"/>
  <c r="Q28" i="19"/>
  <c r="O28" i="19"/>
  <c r="S25" i="19"/>
  <c r="Q25" i="19"/>
  <c r="O25" i="19"/>
  <c r="T25" i="19"/>
  <c r="R25" i="19"/>
  <c r="P25" i="19"/>
  <c r="N25" i="19"/>
  <c r="T24" i="19"/>
  <c r="R24" i="19"/>
  <c r="P24" i="19"/>
  <c r="N24" i="19"/>
  <c r="S24" i="19"/>
  <c r="Q24" i="19"/>
  <c r="O24" i="19"/>
  <c r="T22" i="19"/>
  <c r="R22" i="19"/>
  <c r="P22" i="19"/>
  <c r="N22" i="19"/>
  <c r="S22" i="19"/>
  <c r="Q22" i="19"/>
  <c r="O22" i="19"/>
  <c r="T20" i="19"/>
  <c r="R20" i="19"/>
  <c r="P20" i="19"/>
  <c r="N20" i="19"/>
  <c r="S20" i="19"/>
  <c r="Q20" i="19"/>
  <c r="O20" i="19"/>
  <c r="T18" i="19"/>
  <c r="R18" i="19"/>
  <c r="P18" i="19"/>
  <c r="N18" i="19"/>
  <c r="S18" i="19"/>
  <c r="Q18" i="19"/>
  <c r="O18" i="19"/>
  <c r="T16" i="19"/>
  <c r="S16" i="19"/>
  <c r="R16" i="19"/>
  <c r="P16" i="19"/>
  <c r="N16" i="19"/>
  <c r="Q16" i="19"/>
  <c r="O16" i="19"/>
  <c r="T14" i="19"/>
  <c r="R14" i="19"/>
  <c r="P14" i="19"/>
  <c r="N14" i="19"/>
  <c r="S14" i="19"/>
  <c r="Q14" i="19"/>
  <c r="O14" i="19"/>
  <c r="T12" i="19"/>
  <c r="R12" i="19"/>
  <c r="P12" i="19"/>
  <c r="N12" i="19"/>
  <c r="S12" i="19"/>
  <c r="Q12" i="19"/>
  <c r="O12" i="19"/>
  <c r="Q62" i="8"/>
  <c r="Q11" i="19"/>
  <c r="N11" i="19"/>
  <c r="T11" i="19"/>
  <c r="P11" i="19"/>
  <c r="R11" i="19"/>
  <c r="S11" i="19"/>
  <c r="O11" i="19"/>
  <c r="Q67" i="8"/>
  <c r="Q18" i="8"/>
  <c r="Q36" i="8"/>
  <c r="Q37" i="8"/>
  <c r="Q19" i="8"/>
  <c r="Q38" i="8"/>
  <c r="Q20" i="8"/>
  <c r="Q39" i="8"/>
  <c r="Q21" i="8"/>
  <c r="Q23" i="8"/>
  <c r="Q41" i="8"/>
  <c r="Q42" i="8"/>
  <c r="Q24" i="8"/>
  <c r="Q25" i="8"/>
  <c r="Q43" i="8"/>
  <c r="Q44" i="8"/>
  <c r="Q26" i="8"/>
  <c r="Q45" i="8"/>
  <c r="Q27" i="8"/>
  <c r="S28" i="8"/>
  <c r="S73" i="8" s="1"/>
  <c r="E46" i="8"/>
  <c r="E28" i="8"/>
  <c r="F46" i="8"/>
  <c r="F28" i="8"/>
  <c r="H46" i="8"/>
  <c r="H28" i="8"/>
  <c r="G46" i="8"/>
  <c r="G28" i="8"/>
  <c r="F71" i="8"/>
  <c r="F66" i="8"/>
  <c r="G68" i="8"/>
  <c r="E68" i="8"/>
  <c r="E70" i="8"/>
  <c r="D71" i="8"/>
  <c r="E71" i="8"/>
  <c r="D67" i="8"/>
  <c r="E67" i="8"/>
  <c r="H68" i="8"/>
  <c r="F68" i="8"/>
  <c r="E69" i="8"/>
  <c r="H70" i="8"/>
  <c r="G70" i="8"/>
  <c r="F70" i="8"/>
  <c r="H69" i="8"/>
  <c r="F69" i="8"/>
  <c r="G67" i="8"/>
  <c r="E66" i="8"/>
  <c r="S66" i="8"/>
  <c r="G66" i="8"/>
  <c r="H66" i="8"/>
  <c r="D66" i="8"/>
  <c r="E65" i="8"/>
  <c r="I65" i="8" s="1"/>
  <c r="F67" i="8"/>
  <c r="E72" i="8"/>
  <c r="F72" i="8"/>
  <c r="D73" i="8"/>
  <c r="S65" i="8"/>
  <c r="S64" i="8"/>
  <c r="H71" i="8"/>
  <c r="H67" i="8"/>
  <c r="I40" i="8"/>
  <c r="G71" i="8"/>
  <c r="G72" i="8"/>
  <c r="H72" i="8"/>
  <c r="I38" i="8"/>
  <c r="I44" i="8"/>
  <c r="K46" i="18"/>
  <c r="I45" i="8"/>
  <c r="I26" i="8"/>
  <c r="I42" i="8"/>
  <c r="I22" i="8"/>
  <c r="I21" i="8"/>
  <c r="I39" i="8"/>
  <c r="H64" i="8"/>
  <c r="I19" i="8"/>
  <c r="K41" i="19"/>
  <c r="S41" i="19" l="1"/>
  <c r="Q46" i="8" s="1"/>
  <c r="Q47" i="8" s="1"/>
  <c r="E73" i="8"/>
  <c r="I46" i="8"/>
  <c r="Q65" i="8"/>
  <c r="Q71" i="8"/>
  <c r="Q69" i="8"/>
  <c r="Q28" i="8"/>
  <c r="Q29" i="8" s="1"/>
  <c r="Q66" i="8"/>
  <c r="Q64" i="8"/>
  <c r="Q63" i="8"/>
  <c r="Q68" i="8"/>
  <c r="Q70" i="8"/>
  <c r="Q72" i="8"/>
  <c r="H73" i="8"/>
  <c r="F73" i="8"/>
  <c r="I37" i="8"/>
  <c r="V14" i="3"/>
  <c r="M41" i="23"/>
  <c r="M41" i="22"/>
  <c r="M41" i="21"/>
  <c r="L41" i="24"/>
  <c r="L41" i="28"/>
  <c r="L41" i="21"/>
  <c r="M41" i="25"/>
  <c r="M41" i="28"/>
  <c r="M41" i="6"/>
  <c r="L41" i="20"/>
  <c r="L41" i="26"/>
  <c r="L41" i="22"/>
  <c r="L41" i="6"/>
  <c r="M41" i="26"/>
  <c r="M41" i="27"/>
  <c r="M41" i="3"/>
  <c r="L41" i="23"/>
  <c r="V22" i="3"/>
  <c r="V25" i="28"/>
  <c r="L41" i="25"/>
  <c r="L41" i="27"/>
  <c r="L41" i="3"/>
  <c r="M41" i="24"/>
  <c r="M41" i="20"/>
  <c r="F64" i="8"/>
  <c r="I64" i="8" s="1"/>
  <c r="I20" i="8"/>
  <c r="I67" i="8"/>
  <c r="I43" i="8"/>
  <c r="I71" i="8"/>
  <c r="I66" i="8"/>
  <c r="V16" i="18"/>
  <c r="I23" i="8"/>
  <c r="D68" i="8"/>
  <c r="I68" i="8" s="1"/>
  <c r="I24" i="8"/>
  <c r="D69" i="8"/>
  <c r="I69" i="8" s="1"/>
  <c r="I25" i="8"/>
  <c r="D70" i="8"/>
  <c r="I70" i="8" s="1"/>
  <c r="I28" i="8"/>
  <c r="G73" i="8"/>
  <c r="I27" i="8"/>
  <c r="D72" i="8"/>
  <c r="I72" i="8" s="1"/>
  <c r="V45" i="18"/>
  <c r="V43" i="18"/>
  <c r="V41" i="18"/>
  <c r="V39" i="18"/>
  <c r="V37" i="18"/>
  <c r="V35" i="18"/>
  <c r="V33" i="18"/>
  <c r="V31" i="18"/>
  <c r="V29" i="18"/>
  <c r="V27" i="18"/>
  <c r="V25" i="18"/>
  <c r="V23" i="18"/>
  <c r="V21" i="18"/>
  <c r="V19" i="18"/>
  <c r="V17" i="18"/>
  <c r="M41" i="19"/>
  <c r="V42" i="18"/>
  <c r="V40" i="18"/>
  <c r="V38" i="18"/>
  <c r="V36" i="18"/>
  <c r="V34" i="18"/>
  <c r="V32" i="18"/>
  <c r="V30" i="18"/>
  <c r="V28" i="18"/>
  <c r="V26" i="18"/>
  <c r="V24" i="18"/>
  <c r="V22" i="18"/>
  <c r="V20" i="18"/>
  <c r="V18" i="18"/>
  <c r="L41" i="19"/>
  <c r="I41" i="8"/>
  <c r="Q73" i="8" l="1"/>
  <c r="Q74" i="8" s="1"/>
  <c r="I73" i="8"/>
  <c r="V21" i="27"/>
  <c r="V13" i="22"/>
  <c r="V21" i="24"/>
  <c r="V29" i="28"/>
  <c r="V11" i="27"/>
  <c r="V17" i="23"/>
  <c r="V33" i="25"/>
  <c r="V35" i="27"/>
  <c r="V24" i="26"/>
  <c r="V12" i="27"/>
  <c r="V36" i="28"/>
  <c r="V11" i="6"/>
  <c r="V16" i="6"/>
  <c r="V37" i="25"/>
  <c r="V29" i="26"/>
  <c r="V28" i="6"/>
  <c r="V14" i="6"/>
  <c r="V11" i="25"/>
  <c r="V18" i="28"/>
  <c r="V29" i="23"/>
  <c r="V33" i="22"/>
  <c r="V33" i="21"/>
  <c r="V34" i="20"/>
  <c r="V37" i="27"/>
  <c r="V38" i="24"/>
  <c r="V39" i="27"/>
  <c r="V12" i="23"/>
  <c r="V24" i="6"/>
  <c r="V13" i="28"/>
  <c r="V40" i="28"/>
  <c r="V20" i="26"/>
  <c r="V28" i="27"/>
  <c r="V32" i="23"/>
  <c r="V13" i="3"/>
  <c r="V17" i="3"/>
  <c r="V11" i="23"/>
  <c r="V11" i="21"/>
  <c r="V11" i="19"/>
  <c r="V14" i="23"/>
  <c r="V14" i="21"/>
  <c r="V40" i="3"/>
  <c r="V16" i="22"/>
  <c r="V23" i="27"/>
  <c r="V40" i="21"/>
  <c r="V12" i="25"/>
  <c r="V28" i="23"/>
  <c r="V11" i="24"/>
  <c r="V11" i="3"/>
  <c r="Y11" i="3" s="1"/>
  <c r="V14" i="24"/>
  <c r="V11" i="28"/>
  <c r="V14" i="28"/>
  <c r="V18" i="25"/>
  <c r="V18" i="27"/>
  <c r="V22" i="23"/>
  <c r="V26" i="22"/>
  <c r="V26" i="28"/>
  <c r="V26" i="6"/>
  <c r="V27" i="25"/>
  <c r="V30" i="25"/>
  <c r="V30" i="21"/>
  <c r="V30" i="3"/>
  <c r="Y30" i="3" s="1"/>
  <c r="V31" i="28"/>
  <c r="V34" i="25"/>
  <c r="V35" i="24"/>
  <c r="V35" i="6"/>
  <c r="V38" i="23"/>
  <c r="V40" i="22"/>
  <c r="V40" i="27"/>
  <c r="V12" i="3"/>
  <c r="V20" i="3"/>
  <c r="Y20" i="3" s="1"/>
  <c r="V38" i="28"/>
  <c r="V35" i="28"/>
  <c r="V29" i="3"/>
  <c r="Y29" i="3" s="1"/>
  <c r="J35" i="8"/>
  <c r="J17" i="8"/>
  <c r="V40" i="26"/>
  <c r="V39" i="20"/>
  <c r="J38" i="8"/>
  <c r="J20" i="8"/>
  <c r="J28" i="8"/>
  <c r="J46" i="8"/>
  <c r="V25" i="19"/>
  <c r="V12" i="19"/>
  <c r="V16" i="19"/>
  <c r="V20" i="19"/>
  <c r="K37" i="8"/>
  <c r="K19" i="8"/>
  <c r="V13" i="27"/>
  <c r="V17" i="20"/>
  <c r="V18" i="6"/>
  <c r="V25" i="25"/>
  <c r="V25" i="22"/>
  <c r="V25" i="21"/>
  <c r="V31" i="23"/>
  <c r="V31" i="20"/>
  <c r="V33" i="28"/>
  <c r="R41" i="22"/>
  <c r="V16" i="26"/>
  <c r="V39" i="25"/>
  <c r="V40" i="20"/>
  <c r="V40" i="24"/>
  <c r="V39" i="21"/>
  <c r="K39" i="8"/>
  <c r="K21" i="8"/>
  <c r="J27" i="8"/>
  <c r="J45" i="8"/>
  <c r="V40" i="25"/>
  <c r="K36" i="8"/>
  <c r="K18" i="8"/>
  <c r="J22" i="8"/>
  <c r="J40" i="8"/>
  <c r="V39" i="23"/>
  <c r="K42" i="8"/>
  <c r="K24" i="8"/>
  <c r="V14" i="27"/>
  <c r="V14" i="26"/>
  <c r="V14" i="22"/>
  <c r="V14" i="20"/>
  <c r="V11" i="26"/>
  <c r="V11" i="20"/>
  <c r="V39" i="24"/>
  <c r="K35" i="8"/>
  <c r="K17" i="8"/>
  <c r="J39" i="8"/>
  <c r="J21" i="8"/>
  <c r="V21" i="28"/>
  <c r="V21" i="22"/>
  <c r="V22" i="25"/>
  <c r="V25" i="20"/>
  <c r="V29" i="20"/>
  <c r="V33" i="20"/>
  <c r="V37" i="26"/>
  <c r="V39" i="3"/>
  <c r="Y39" i="3" s="1"/>
  <c r="V39" i="22"/>
  <c r="V39" i="28"/>
  <c r="V39" i="6"/>
  <c r="K45" i="8"/>
  <c r="K27" i="8"/>
  <c r="J37" i="8"/>
  <c r="J19" i="8"/>
  <c r="K22" i="8"/>
  <c r="K40" i="8"/>
  <c r="J43" i="8"/>
  <c r="J25" i="8"/>
  <c r="J26" i="8"/>
  <c r="J44" i="8"/>
  <c r="J23" i="8"/>
  <c r="J41" i="8"/>
  <c r="K41" i="8"/>
  <c r="K23" i="8"/>
  <c r="V14" i="25"/>
  <c r="K46" i="8"/>
  <c r="K28" i="8"/>
  <c r="V24" i="19"/>
  <c r="K43" i="8"/>
  <c r="K25" i="8"/>
  <c r="V14" i="19"/>
  <c r="V21" i="20"/>
  <c r="V25" i="26"/>
  <c r="V37" i="28"/>
  <c r="V37" i="6"/>
  <c r="V24" i="24"/>
  <c r="V32" i="25"/>
  <c r="J42" i="8"/>
  <c r="J24" i="8"/>
  <c r="V39" i="19"/>
  <c r="V40" i="23"/>
  <c r="V40" i="6"/>
  <c r="J18" i="8"/>
  <c r="J36" i="8"/>
  <c r="K26" i="8"/>
  <c r="K44" i="8"/>
  <c r="V32" i="28"/>
  <c r="K38" i="8"/>
  <c r="K20" i="8"/>
  <c r="V11" i="22"/>
  <c r="V36" i="22"/>
  <c r="V38" i="25"/>
  <c r="V39" i="26"/>
  <c r="V35" i="19"/>
  <c r="V35" i="23"/>
  <c r="R41" i="26"/>
  <c r="R41" i="20"/>
  <c r="V18" i="24"/>
  <c r="V18" i="23"/>
  <c r="V18" i="20"/>
  <c r="V22" i="22"/>
  <c r="V22" i="28"/>
  <c r="V22" i="6"/>
  <c r="V26" i="26"/>
  <c r="V26" i="21"/>
  <c r="V26" i="3"/>
  <c r="Y26" i="3" s="1"/>
  <c r="V27" i="28"/>
  <c r="V30" i="23"/>
  <c r="V30" i="27"/>
  <c r="V31" i="24"/>
  <c r="V31" i="22"/>
  <c r="V31" i="6"/>
  <c r="V34" i="23"/>
  <c r="V34" i="24"/>
  <c r="V35" i="20"/>
  <c r="V15" i="20"/>
  <c r="V23" i="20"/>
  <c r="V34" i="27"/>
  <c r="P41" i="19"/>
  <c r="V15" i="23"/>
  <c r="V15" i="21"/>
  <c r="V16" i="21"/>
  <c r="V16" i="3"/>
  <c r="V13" i="23"/>
  <c r="V29" i="27"/>
  <c r="V18" i="22"/>
  <c r="V22" i="26"/>
  <c r="V22" i="21"/>
  <c r="V26" i="25"/>
  <c r="V26" i="27"/>
  <c r="V30" i="22"/>
  <c r="V30" i="24"/>
  <c r="V34" i="22"/>
  <c r="V34" i="28"/>
  <c r="V34" i="6"/>
  <c r="V35" i="25"/>
  <c r="V38" i="21"/>
  <c r="V19" i="24"/>
  <c r="V31" i="27"/>
  <c r="V31" i="19"/>
  <c r="V29" i="19"/>
  <c r="V15" i="3"/>
  <c r="Y15" i="3" s="1"/>
  <c r="V18" i="21"/>
  <c r="V18" i="3"/>
  <c r="V22" i="27"/>
  <c r="V23" i="24"/>
  <c r="V23" i="23"/>
  <c r="V23" i="21"/>
  <c r="V26" i="24"/>
  <c r="V26" i="23"/>
  <c r="V26" i="20"/>
  <c r="V27" i="22"/>
  <c r="V27" i="20"/>
  <c r="V31" i="3"/>
  <c r="V34" i="3"/>
  <c r="V12" i="6"/>
  <c r="V19" i="3"/>
  <c r="Y19" i="3" s="1"/>
  <c r="V36" i="3"/>
  <c r="V37" i="22"/>
  <c r="V22" i="20"/>
  <c r="V23" i="22"/>
  <c r="V38" i="20"/>
  <c r="V19" i="23"/>
  <c r="V27" i="26"/>
  <c r="V15" i="24"/>
  <c r="V15" i="22"/>
  <c r="V15" i="6"/>
  <c r="V19" i="26"/>
  <c r="V19" i="21"/>
  <c r="V31" i="25"/>
  <c r="V12" i="21"/>
  <c r="V16" i="25"/>
  <c r="V20" i="6"/>
  <c r="V24" i="23"/>
  <c r="V13" i="24"/>
  <c r="V17" i="21"/>
  <c r="V21" i="25"/>
  <c r="V25" i="24"/>
  <c r="V25" i="6"/>
  <c r="V33" i="27"/>
  <c r="V37" i="24"/>
  <c r="V37" i="20"/>
  <c r="V30" i="6"/>
  <c r="V34" i="26"/>
  <c r="V34" i="21"/>
  <c r="V35" i="22"/>
  <c r="V38" i="27"/>
  <c r="V15" i="26"/>
  <c r="V15" i="28"/>
  <c r="V19" i="27"/>
  <c r="V24" i="22"/>
  <c r="V16" i="27"/>
  <c r="V20" i="23"/>
  <c r="V24" i="21"/>
  <c r="V28" i="28"/>
  <c r="V36" i="27"/>
  <c r="V13" i="21"/>
  <c r="V17" i="22"/>
  <c r="V29" i="22"/>
  <c r="V33" i="24"/>
  <c r="V23" i="25"/>
  <c r="V27" i="6"/>
  <c r="V32" i="24"/>
  <c r="V19" i="25"/>
  <c r="V19" i="22"/>
  <c r="V19" i="20"/>
  <c r="V25" i="3"/>
  <c r="V28" i="21"/>
  <c r="V28" i="3"/>
  <c r="V31" i="26"/>
  <c r="V31" i="21"/>
  <c r="V13" i="6"/>
  <c r="V16" i="20"/>
  <c r="V17" i="24"/>
  <c r="V18" i="26"/>
  <c r="V20" i="28"/>
  <c r="V20" i="21"/>
  <c r="V24" i="25"/>
  <c r="V24" i="20"/>
  <c r="V28" i="25"/>
  <c r="V28" i="20"/>
  <c r="V29" i="21"/>
  <c r="V36" i="25"/>
  <c r="V36" i="23"/>
  <c r="V36" i="20"/>
  <c r="V13" i="26"/>
  <c r="V13" i="20"/>
  <c r="V17" i="25"/>
  <c r="V17" i="28"/>
  <c r="V17" i="6"/>
  <c r="V21" i="26"/>
  <c r="V21" i="21"/>
  <c r="V21" i="3"/>
  <c r="V25" i="23"/>
  <c r="V25" i="27"/>
  <c r="V29" i="25"/>
  <c r="V29" i="24"/>
  <c r="V30" i="28"/>
  <c r="V33" i="26"/>
  <c r="V33" i="6"/>
  <c r="V37" i="23"/>
  <c r="V37" i="21"/>
  <c r="V37" i="3"/>
  <c r="V36" i="26"/>
  <c r="V13" i="25"/>
  <c r="V20" i="24"/>
  <c r="V20" i="27"/>
  <c r="V23" i="26"/>
  <c r="V23" i="28"/>
  <c r="V23" i="6"/>
  <c r="V27" i="24"/>
  <c r="V27" i="21"/>
  <c r="V27" i="3"/>
  <c r="V32" i="21"/>
  <c r="V32" i="3"/>
  <c r="V35" i="26"/>
  <c r="V35" i="21"/>
  <c r="V35" i="3"/>
  <c r="V36" i="21"/>
  <c r="V15" i="25"/>
  <c r="V20" i="25"/>
  <c r="V23" i="3"/>
  <c r="Y23" i="3" s="1"/>
  <c r="V32" i="27"/>
  <c r="V33" i="3"/>
  <c r="V36" i="24"/>
  <c r="V16" i="23"/>
  <c r="V16" i="28"/>
  <c r="V20" i="22"/>
  <c r="V20" i="20"/>
  <c r="V21" i="6"/>
  <c r="V22" i="24"/>
  <c r="V24" i="28"/>
  <c r="V24" i="3"/>
  <c r="V28" i="24"/>
  <c r="V30" i="26"/>
  <c r="V30" i="20"/>
  <c r="V32" i="26"/>
  <c r="V32" i="22"/>
  <c r="V32" i="20"/>
  <c r="V36" i="6"/>
  <c r="V38" i="6"/>
  <c r="V38" i="26"/>
  <c r="V38" i="22"/>
  <c r="V38" i="3"/>
  <c r="V15" i="27"/>
  <c r="V19" i="28"/>
  <c r="V19" i="6"/>
  <c r="V24" i="27"/>
  <c r="V16" i="24"/>
  <c r="V28" i="26"/>
  <c r="V17" i="26"/>
  <c r="V17" i="27"/>
  <c r="V21" i="23"/>
  <c r="V29" i="6"/>
  <c r="V33" i="23"/>
  <c r="V27" i="23"/>
  <c r="V27" i="27"/>
  <c r="V28" i="22"/>
  <c r="V32" i="6"/>
  <c r="X11" i="19"/>
  <c r="Y11" i="19" s="1"/>
  <c r="X11" i="6"/>
  <c r="X11" i="20"/>
  <c r="X11" i="21"/>
  <c r="X11" i="27"/>
  <c r="X11" i="28"/>
  <c r="X11" i="22"/>
  <c r="X11" i="23"/>
  <c r="X11" i="24"/>
  <c r="Y11" i="24" s="1"/>
  <c r="X11" i="25"/>
  <c r="X11" i="26"/>
  <c r="X33" i="19"/>
  <c r="X33" i="6"/>
  <c r="Y33" i="6" s="1"/>
  <c r="X33" i="21"/>
  <c r="X33" i="20"/>
  <c r="X33" i="27"/>
  <c r="X33" i="28"/>
  <c r="X33" i="22"/>
  <c r="X33" i="24"/>
  <c r="X33" i="25"/>
  <c r="X33" i="23"/>
  <c r="X33" i="26"/>
  <c r="X22" i="19"/>
  <c r="Y22" i="3"/>
  <c r="X22" i="6"/>
  <c r="X22" i="20"/>
  <c r="X22" i="21"/>
  <c r="X22" i="28"/>
  <c r="X22" i="27"/>
  <c r="X22" i="22"/>
  <c r="X22" i="24"/>
  <c r="X22" i="26"/>
  <c r="X22" i="23"/>
  <c r="X22" i="25"/>
  <c r="X34" i="19"/>
  <c r="X34" i="6"/>
  <c r="X34" i="21"/>
  <c r="X34" i="20"/>
  <c r="X34" i="28"/>
  <c r="X34" i="22"/>
  <c r="X34" i="27"/>
  <c r="X34" i="24"/>
  <c r="X34" i="26"/>
  <c r="X34" i="23"/>
  <c r="X34" i="25"/>
  <c r="Y34" i="25" s="1"/>
  <c r="X40" i="19"/>
  <c r="X40" i="6"/>
  <c r="X39" i="6"/>
  <c r="X40" i="20"/>
  <c r="X39" i="20"/>
  <c r="X39" i="27"/>
  <c r="X39" i="21"/>
  <c r="X40" i="27"/>
  <c r="X40" i="21"/>
  <c r="X39" i="28"/>
  <c r="X39" i="22"/>
  <c r="X39" i="23"/>
  <c r="X40" i="22"/>
  <c r="X40" i="23"/>
  <c r="Y40" i="23" s="1"/>
  <c r="X40" i="28"/>
  <c r="X40" i="24"/>
  <c r="X39" i="25"/>
  <c r="Y39" i="25" s="1"/>
  <c r="X40" i="26"/>
  <c r="X39" i="26"/>
  <c r="X40" i="25"/>
  <c r="Y40" i="25" s="1"/>
  <c r="X39" i="19"/>
  <c r="Y39" i="19" s="1"/>
  <c r="X39" i="24"/>
  <c r="P41" i="25"/>
  <c r="O41" i="22"/>
  <c r="T41" i="6"/>
  <c r="Q41" i="6"/>
  <c r="N41" i="24"/>
  <c r="N41" i="3"/>
  <c r="V15" i="19"/>
  <c r="V19" i="19"/>
  <c r="X25" i="19"/>
  <c r="Y25" i="19" s="1"/>
  <c r="X25" i="6"/>
  <c r="X25" i="21"/>
  <c r="X25" i="20"/>
  <c r="X25" i="27"/>
  <c r="X25" i="28"/>
  <c r="Y25" i="28" s="1"/>
  <c r="X25" i="22"/>
  <c r="X25" i="24"/>
  <c r="X25" i="25"/>
  <c r="X25" i="26"/>
  <c r="X25" i="23"/>
  <c r="X20" i="19"/>
  <c r="X20" i="6"/>
  <c r="X20" i="20"/>
  <c r="X20" i="21"/>
  <c r="Y20" i="21" s="1"/>
  <c r="X20" i="28"/>
  <c r="X20" i="27"/>
  <c r="Y20" i="27" s="1"/>
  <c r="X20" i="22"/>
  <c r="X20" i="24"/>
  <c r="X20" i="26"/>
  <c r="X20" i="23"/>
  <c r="X20" i="25"/>
  <c r="V32" i="19"/>
  <c r="R41" i="24"/>
  <c r="R41" i="28"/>
  <c r="R41" i="6"/>
  <c r="P41" i="24"/>
  <c r="P41" i="23"/>
  <c r="P41" i="21"/>
  <c r="O41" i="26"/>
  <c r="O41" i="23"/>
  <c r="O41" i="20"/>
  <c r="T41" i="24"/>
  <c r="T41" i="20"/>
  <c r="T41" i="3"/>
  <c r="V12" i="24"/>
  <c r="Q41" i="25"/>
  <c r="Q41" i="27"/>
  <c r="Q41" i="3"/>
  <c r="N41" i="23"/>
  <c r="N41" i="21"/>
  <c r="X17" i="19"/>
  <c r="Y17" i="3"/>
  <c r="X17" i="6"/>
  <c r="X17" i="21"/>
  <c r="X17" i="20"/>
  <c r="X17" i="27"/>
  <c r="X17" i="28"/>
  <c r="X17" i="22"/>
  <c r="X17" i="24"/>
  <c r="X17" i="25"/>
  <c r="X17" i="26"/>
  <c r="X17" i="23"/>
  <c r="Y17" i="23" s="1"/>
  <c r="X29" i="19"/>
  <c r="Y29" i="19" s="1"/>
  <c r="X29" i="6"/>
  <c r="X29" i="21"/>
  <c r="X29" i="20"/>
  <c r="X29" i="27"/>
  <c r="X29" i="28"/>
  <c r="X29" i="22"/>
  <c r="X29" i="24"/>
  <c r="X29" i="25"/>
  <c r="Y29" i="25" s="1"/>
  <c r="X29" i="26"/>
  <c r="Y29" i="26" s="1"/>
  <c r="X29" i="23"/>
  <c r="X37" i="19"/>
  <c r="X37" i="6"/>
  <c r="X37" i="21"/>
  <c r="X37" i="20"/>
  <c r="Y37" i="20" s="1"/>
  <c r="X37" i="27"/>
  <c r="X37" i="22"/>
  <c r="X37" i="28"/>
  <c r="X37" i="24"/>
  <c r="Y37" i="24" s="1"/>
  <c r="X37" i="25"/>
  <c r="X37" i="23"/>
  <c r="X37" i="26"/>
  <c r="X26" i="19"/>
  <c r="X26" i="6"/>
  <c r="X26" i="21"/>
  <c r="Y26" i="21" s="1"/>
  <c r="X26" i="20"/>
  <c r="X26" i="27"/>
  <c r="X26" i="28"/>
  <c r="X26" i="22"/>
  <c r="Y26" i="22" s="1"/>
  <c r="X26" i="24"/>
  <c r="Y26" i="24" s="1"/>
  <c r="X26" i="26"/>
  <c r="X26" i="23"/>
  <c r="X26" i="25"/>
  <c r="Y26" i="25" s="1"/>
  <c r="X38" i="19"/>
  <c r="X38" i="6"/>
  <c r="X38" i="21"/>
  <c r="Y38" i="21" s="1"/>
  <c r="X38" i="20"/>
  <c r="X38" i="28"/>
  <c r="Y38" i="28" s="1"/>
  <c r="X38" i="22"/>
  <c r="X38" i="24"/>
  <c r="X38" i="27"/>
  <c r="X38" i="26"/>
  <c r="X38" i="23"/>
  <c r="X38" i="25"/>
  <c r="V12" i="26"/>
  <c r="O41" i="28"/>
  <c r="T41" i="22"/>
  <c r="Q41" i="28"/>
  <c r="N41" i="28"/>
  <c r="T41" i="19"/>
  <c r="R41" i="19"/>
  <c r="X12" i="19"/>
  <c r="X12" i="6"/>
  <c r="Y12" i="6" s="1"/>
  <c r="X12" i="21"/>
  <c r="X12" i="20"/>
  <c r="X12" i="27"/>
  <c r="X12" i="28"/>
  <c r="X12" i="22"/>
  <c r="X12" i="24"/>
  <c r="X12" i="25"/>
  <c r="X12" i="26"/>
  <c r="X12" i="23"/>
  <c r="Y12" i="23" s="1"/>
  <c r="X16" i="19"/>
  <c r="X16" i="6"/>
  <c r="X16" i="21"/>
  <c r="X16" i="20"/>
  <c r="X16" i="27"/>
  <c r="X16" i="28"/>
  <c r="X16" i="22"/>
  <c r="X16" i="24"/>
  <c r="X16" i="26"/>
  <c r="X16" i="23"/>
  <c r="X16" i="25"/>
  <c r="V28" i="19"/>
  <c r="V36" i="19"/>
  <c r="X15" i="19"/>
  <c r="X15" i="6"/>
  <c r="X15" i="21"/>
  <c r="Y15" i="21" s="1"/>
  <c r="X15" i="20"/>
  <c r="Y15" i="20" s="1"/>
  <c r="X15" i="27"/>
  <c r="X15" i="28"/>
  <c r="X15" i="22"/>
  <c r="X15" i="24"/>
  <c r="Y15" i="24" s="1"/>
  <c r="X15" i="25"/>
  <c r="X15" i="26"/>
  <c r="X15" i="23"/>
  <c r="X19" i="19"/>
  <c r="X19" i="6"/>
  <c r="X19" i="21"/>
  <c r="Y19" i="21" s="1"/>
  <c r="X19" i="20"/>
  <c r="X19" i="27"/>
  <c r="X19" i="28"/>
  <c r="X19" i="22"/>
  <c r="X19" i="24"/>
  <c r="X19" i="25"/>
  <c r="X19" i="26"/>
  <c r="X19" i="23"/>
  <c r="V23" i="19"/>
  <c r="X27" i="19"/>
  <c r="Y27" i="3"/>
  <c r="X27" i="6"/>
  <c r="X27" i="21"/>
  <c r="X27" i="20"/>
  <c r="Y27" i="20" s="1"/>
  <c r="X27" i="27"/>
  <c r="X27" i="28"/>
  <c r="X27" i="22"/>
  <c r="X27" i="24"/>
  <c r="X27" i="25"/>
  <c r="X27" i="26"/>
  <c r="Y27" i="26" s="1"/>
  <c r="X27" i="23"/>
  <c r="X31" i="19"/>
  <c r="Y31" i="3"/>
  <c r="X31" i="6"/>
  <c r="Y31" i="6" s="1"/>
  <c r="X31" i="21"/>
  <c r="X31" i="20"/>
  <c r="Y31" i="20" s="1"/>
  <c r="X31" i="27"/>
  <c r="X31" i="28"/>
  <c r="Y31" i="28" s="1"/>
  <c r="X31" i="22"/>
  <c r="X31" i="24"/>
  <c r="X31" i="23"/>
  <c r="X31" i="25"/>
  <c r="Y31" i="25" s="1"/>
  <c r="X31" i="26"/>
  <c r="X35" i="19"/>
  <c r="X35" i="6"/>
  <c r="X35" i="21"/>
  <c r="Y35" i="21" s="1"/>
  <c r="X35" i="20"/>
  <c r="X35" i="27"/>
  <c r="X35" i="22"/>
  <c r="X35" i="24"/>
  <c r="Y35" i="24" s="1"/>
  <c r="X35" i="28"/>
  <c r="X35" i="23"/>
  <c r="X35" i="25"/>
  <c r="X35" i="26"/>
  <c r="Y35" i="26" s="1"/>
  <c r="V18" i="19"/>
  <c r="X24" i="19"/>
  <c r="Y24" i="3"/>
  <c r="X24" i="6"/>
  <c r="X24" i="21"/>
  <c r="X24" i="20"/>
  <c r="X24" i="27"/>
  <c r="X24" i="28"/>
  <c r="Y24" i="28" s="1"/>
  <c r="X24" i="22"/>
  <c r="X24" i="24"/>
  <c r="X24" i="26"/>
  <c r="X24" i="23"/>
  <c r="X24" i="25"/>
  <c r="X28" i="19"/>
  <c r="Y28" i="3"/>
  <c r="X28" i="6"/>
  <c r="X28" i="21"/>
  <c r="X28" i="20"/>
  <c r="Y28" i="20" s="1"/>
  <c r="X28" i="27"/>
  <c r="X28" i="28"/>
  <c r="X28" i="22"/>
  <c r="X28" i="24"/>
  <c r="X28" i="26"/>
  <c r="X28" i="23"/>
  <c r="Y28" i="23" s="1"/>
  <c r="X28" i="25"/>
  <c r="X32" i="19"/>
  <c r="X32" i="6"/>
  <c r="X32" i="21"/>
  <c r="Y32" i="21" s="1"/>
  <c r="X32" i="20"/>
  <c r="X32" i="28"/>
  <c r="X32" i="22"/>
  <c r="X32" i="27"/>
  <c r="X32" i="24"/>
  <c r="X32" i="26"/>
  <c r="X32" i="25"/>
  <c r="X32" i="23"/>
  <c r="X36" i="19"/>
  <c r="X36" i="6"/>
  <c r="Y36" i="6" s="1"/>
  <c r="Y36" i="3"/>
  <c r="X36" i="21"/>
  <c r="X36" i="20"/>
  <c r="Y36" i="20" s="1"/>
  <c r="X36" i="28"/>
  <c r="X36" i="27"/>
  <c r="X36" i="22"/>
  <c r="X36" i="24"/>
  <c r="Y36" i="24" s="1"/>
  <c r="X36" i="26"/>
  <c r="Y36" i="26" s="1"/>
  <c r="X36" i="25"/>
  <c r="X36" i="23"/>
  <c r="R41" i="25"/>
  <c r="R41" i="27"/>
  <c r="R41" i="3"/>
  <c r="P41" i="28"/>
  <c r="P41" i="22"/>
  <c r="P41" i="6"/>
  <c r="V12" i="22"/>
  <c r="O41" i="25"/>
  <c r="O41" i="27"/>
  <c r="O41" i="21"/>
  <c r="V12" i="20"/>
  <c r="T41" i="27"/>
  <c r="T41" i="28"/>
  <c r="Q41" i="24"/>
  <c r="Q41" i="20"/>
  <c r="N41" i="26"/>
  <c r="N41" i="27"/>
  <c r="N41" i="20"/>
  <c r="X13" i="19"/>
  <c r="X13" i="6"/>
  <c r="Y13" i="6" s="1"/>
  <c r="X13" i="21"/>
  <c r="Y13" i="21" s="1"/>
  <c r="X13" i="20"/>
  <c r="X13" i="27"/>
  <c r="X13" i="28"/>
  <c r="X13" i="22"/>
  <c r="X13" i="24"/>
  <c r="X13" i="26"/>
  <c r="X13" i="23"/>
  <c r="Y13" i="23" s="1"/>
  <c r="X13" i="25"/>
  <c r="Y13" i="25" s="1"/>
  <c r="X21" i="19"/>
  <c r="Y21" i="3"/>
  <c r="X21" i="6"/>
  <c r="X21" i="21"/>
  <c r="X21" i="20"/>
  <c r="X21" i="27"/>
  <c r="Y21" i="27" s="1"/>
  <c r="X21" i="28"/>
  <c r="Y21" i="28" s="1"/>
  <c r="X21" i="22"/>
  <c r="X21" i="24"/>
  <c r="Y21" i="24" s="1"/>
  <c r="X21" i="25"/>
  <c r="X21" i="26"/>
  <c r="X21" i="23"/>
  <c r="Y21" i="23" s="1"/>
  <c r="X30" i="19"/>
  <c r="X30" i="6"/>
  <c r="X30" i="21"/>
  <c r="Y30" i="21" s="1"/>
  <c r="X30" i="20"/>
  <c r="X30" i="27"/>
  <c r="Y30" i="27" s="1"/>
  <c r="X30" i="28"/>
  <c r="X30" i="22"/>
  <c r="X30" i="24"/>
  <c r="X30" i="26"/>
  <c r="X30" i="23"/>
  <c r="X30" i="25"/>
  <c r="Y30" i="25" s="1"/>
  <c r="P41" i="20"/>
  <c r="T41" i="26"/>
  <c r="Q41" i="23"/>
  <c r="V13" i="19"/>
  <c r="V17" i="19"/>
  <c r="X23" i="19"/>
  <c r="X23" i="6"/>
  <c r="X23" i="21"/>
  <c r="X23" i="20"/>
  <c r="X23" i="27"/>
  <c r="Y23" i="27" s="1"/>
  <c r="X23" i="28"/>
  <c r="Y23" i="28" s="1"/>
  <c r="X23" i="22"/>
  <c r="X23" i="24"/>
  <c r="X23" i="25"/>
  <c r="X23" i="26"/>
  <c r="X23" i="23"/>
  <c r="V33" i="19"/>
  <c r="Y33" i="19" s="1"/>
  <c r="V37" i="19"/>
  <c r="Y37" i="19" s="1"/>
  <c r="X14" i="19"/>
  <c r="Y14" i="3"/>
  <c r="X14" i="6"/>
  <c r="X14" i="21"/>
  <c r="X14" i="20"/>
  <c r="X14" i="27"/>
  <c r="X14" i="28"/>
  <c r="Y14" i="28" s="1"/>
  <c r="X14" i="22"/>
  <c r="X14" i="24"/>
  <c r="X14" i="26"/>
  <c r="X14" i="23"/>
  <c r="Y14" i="23" s="1"/>
  <c r="X14" i="25"/>
  <c r="X18" i="19"/>
  <c r="X18" i="6"/>
  <c r="X18" i="21"/>
  <c r="X18" i="20"/>
  <c r="X18" i="28"/>
  <c r="Y18" i="28" s="1"/>
  <c r="X18" i="27"/>
  <c r="X18" i="22"/>
  <c r="X18" i="24"/>
  <c r="X18" i="26"/>
  <c r="X18" i="23"/>
  <c r="X18" i="25"/>
  <c r="V22" i="19"/>
  <c r="Y22" i="19" s="1"/>
  <c r="V26" i="19"/>
  <c r="V30" i="19"/>
  <c r="V34" i="19"/>
  <c r="Y34" i="19" s="1"/>
  <c r="V38" i="19"/>
  <c r="V40" i="19"/>
  <c r="Y40" i="19" s="1"/>
  <c r="R41" i="23"/>
  <c r="R41" i="21"/>
  <c r="P41" i="26"/>
  <c r="P41" i="27"/>
  <c r="P41" i="3"/>
  <c r="O41" i="24"/>
  <c r="O41" i="6"/>
  <c r="O41" i="3"/>
  <c r="T41" i="25"/>
  <c r="T41" i="23"/>
  <c r="T41" i="21"/>
  <c r="V12" i="28"/>
  <c r="Q41" i="26"/>
  <c r="Q41" i="22"/>
  <c r="Q41" i="21"/>
  <c r="N41" i="25"/>
  <c r="N41" i="22"/>
  <c r="N41" i="6"/>
  <c r="S63" i="8"/>
  <c r="S47" i="8"/>
  <c r="V21" i="19"/>
  <c r="V46" i="18"/>
  <c r="O41" i="19"/>
  <c r="Q41" i="19"/>
  <c r="V27" i="19"/>
  <c r="Y27" i="19" s="1"/>
  <c r="Y12" i="19"/>
  <c r="N41" i="19"/>
  <c r="D42" i="6"/>
  <c r="D42" i="3"/>
  <c r="Y34" i="21" l="1"/>
  <c r="Y35" i="19"/>
  <c r="J67" i="8"/>
  <c r="Y15" i="28"/>
  <c r="Y36" i="28"/>
  <c r="Y17" i="28"/>
  <c r="Y39" i="28"/>
  <c r="Y29" i="24"/>
  <c r="Y14" i="25"/>
  <c r="Y23" i="25"/>
  <c r="Y21" i="25"/>
  <c r="Y32" i="25"/>
  <c r="Y37" i="25"/>
  <c r="Y25" i="25"/>
  <c r="Y33" i="25"/>
  <c r="Y38" i="26"/>
  <c r="Y25" i="26"/>
  <c r="Y35" i="25"/>
  <c r="Y17" i="25"/>
  <c r="Y22" i="25"/>
  <c r="Y32" i="24"/>
  <c r="Y20" i="24"/>
  <c r="Y37" i="23"/>
  <c r="Y20" i="23"/>
  <c r="Y14" i="22"/>
  <c r="Y38" i="22"/>
  <c r="Y28" i="22"/>
  <c r="Y25" i="22"/>
  <c r="Y20" i="28"/>
  <c r="Y37" i="28"/>
  <c r="Y29" i="28"/>
  <c r="Y17" i="27"/>
  <c r="Y36" i="27"/>
  <c r="Y24" i="27"/>
  <c r="Y12" i="27"/>
  <c r="Y21" i="21"/>
  <c r="Y40" i="21"/>
  <c r="Y32" i="20"/>
  <c r="J64" i="8"/>
  <c r="Y11" i="6"/>
  <c r="Y21" i="6"/>
  <c r="Y28" i="6"/>
  <c r="Y24" i="6"/>
  <c r="Y27" i="6"/>
  <c r="Y23" i="6"/>
  <c r="Y20" i="6"/>
  <c r="K64" i="8"/>
  <c r="Y24" i="21"/>
  <c r="Y19" i="24"/>
  <c r="Y19" i="20"/>
  <c r="Y15" i="22"/>
  <c r="Y11" i="22"/>
  <c r="Y11" i="20"/>
  <c r="Y32" i="26"/>
  <c r="Y18" i="24"/>
  <c r="Y16" i="23"/>
  <c r="Y26" i="23"/>
  <c r="Y11" i="23"/>
  <c r="Y23" i="22"/>
  <c r="Y21" i="22"/>
  <c r="Y13" i="22"/>
  <c r="Y27" i="22"/>
  <c r="Y19" i="22"/>
  <c r="Y40" i="22"/>
  <c r="Y22" i="22"/>
  <c r="Y14" i="27"/>
  <c r="Y16" i="27"/>
  <c r="Y39" i="27"/>
  <c r="Y33" i="21"/>
  <c r="Y14" i="21"/>
  <c r="Y16" i="21"/>
  <c r="Y14" i="20"/>
  <c r="Y38" i="20"/>
  <c r="Y40" i="20"/>
  <c r="Y39" i="6"/>
  <c r="Y40" i="6"/>
  <c r="Y37" i="26"/>
  <c r="Y38" i="19"/>
  <c r="Y16" i="19"/>
  <c r="Y20" i="19"/>
  <c r="Y11" i="21"/>
  <c r="Y28" i="26"/>
  <c r="Y13" i="26"/>
  <c r="Y14" i="26"/>
  <c r="Y23" i="26"/>
  <c r="Y31" i="26"/>
  <c r="Y16" i="26"/>
  <c r="Y26" i="26"/>
  <c r="Y20" i="26"/>
  <c r="Y40" i="26"/>
  <c r="Y11" i="26"/>
  <c r="Y18" i="25"/>
  <c r="Y24" i="25"/>
  <c r="Y23" i="24"/>
  <c r="Y17" i="24"/>
  <c r="Y28" i="24"/>
  <c r="Y31" i="24"/>
  <c r="Y25" i="24"/>
  <c r="Y30" i="23"/>
  <c r="Y39" i="23"/>
  <c r="Y22" i="23"/>
  <c r="Y27" i="23"/>
  <c r="Y15" i="23"/>
  <c r="Y38" i="23"/>
  <c r="Y29" i="23"/>
  <c r="Y32" i="22"/>
  <c r="Y35" i="22"/>
  <c r="Y18" i="22"/>
  <c r="Y17" i="22"/>
  <c r="Y30" i="28"/>
  <c r="Y19" i="28"/>
  <c r="Y33" i="28"/>
  <c r="Y26" i="28"/>
  <c r="Y35" i="28"/>
  <c r="Y34" i="28"/>
  <c r="Y28" i="27"/>
  <c r="Y40" i="27"/>
  <c r="Y13" i="27"/>
  <c r="Y35" i="27"/>
  <c r="Y19" i="27"/>
  <c r="Y37" i="27"/>
  <c r="Y26" i="27"/>
  <c r="Y18" i="20"/>
  <c r="Y16" i="20"/>
  <c r="Y34" i="20"/>
  <c r="Y23" i="20"/>
  <c r="Y18" i="21"/>
  <c r="Y14" i="6"/>
  <c r="Y13" i="28"/>
  <c r="Y32" i="23"/>
  <c r="Y15" i="6"/>
  <c r="Y17" i="26"/>
  <c r="Y22" i="26"/>
  <c r="Y11" i="27"/>
  <c r="Y18" i="27"/>
  <c r="Y24" i="26"/>
  <c r="Y35" i="6"/>
  <c r="Y31" i="27"/>
  <c r="Y19" i="6"/>
  <c r="Y14" i="24"/>
  <c r="Y13" i="24"/>
  <c r="Y13" i="20"/>
  <c r="Y24" i="20"/>
  <c r="Y35" i="23"/>
  <c r="Y16" i="6"/>
  <c r="Y12" i="25"/>
  <c r="Y38" i="24"/>
  <c r="Y26" i="6"/>
  <c r="Y37" i="22"/>
  <c r="Y25" i="6"/>
  <c r="Y40" i="24"/>
  <c r="Y33" i="22"/>
  <c r="Y22" i="20"/>
  <c r="V41" i="25"/>
  <c r="Y27" i="21"/>
  <c r="Y18" i="6"/>
  <c r="Y13" i="3"/>
  <c r="Y36" i="19"/>
  <c r="Y24" i="24"/>
  <c r="Y24" i="19"/>
  <c r="Y31" i="23"/>
  <c r="Y27" i="25"/>
  <c r="Y27" i="27"/>
  <c r="Y19" i="26"/>
  <c r="Y15" i="26"/>
  <c r="Y29" i="20"/>
  <c r="Y34" i="26"/>
  <c r="Y33" i="27"/>
  <c r="Y33" i="3"/>
  <c r="Y11" i="25"/>
  <c r="Y11" i="28"/>
  <c r="Y40" i="3"/>
  <c r="Y18" i="3"/>
  <c r="Y23" i="21"/>
  <c r="Y30" i="24"/>
  <c r="Y30" i="20"/>
  <c r="Y21" i="20"/>
  <c r="Y36" i="23"/>
  <c r="Y28" i="25"/>
  <c r="Y28" i="21"/>
  <c r="Y31" i="19"/>
  <c r="Y19" i="25"/>
  <c r="Y15" i="25"/>
  <c r="Y16" i="25"/>
  <c r="Y16" i="22"/>
  <c r="Y38" i="25"/>
  <c r="Y17" i="21"/>
  <c r="Y20" i="22"/>
  <c r="Y40" i="28"/>
  <c r="Y39" i="22"/>
  <c r="Y39" i="21"/>
  <c r="Y22" i="21"/>
  <c r="Y33" i="24"/>
  <c r="Y38" i="3"/>
  <c r="Y37" i="3"/>
  <c r="Y16" i="3"/>
  <c r="Y12" i="3"/>
  <c r="Y29" i="27"/>
  <c r="V41" i="27"/>
  <c r="Y34" i="3"/>
  <c r="V41" i="3"/>
  <c r="O46" i="8"/>
  <c r="O28" i="8"/>
  <c r="L23" i="8"/>
  <c r="L41" i="8"/>
  <c r="N35" i="8"/>
  <c r="N17" i="8"/>
  <c r="L42" i="8"/>
  <c r="L24" i="8"/>
  <c r="N42" i="8"/>
  <c r="N24" i="8"/>
  <c r="N46" i="8"/>
  <c r="N28" i="8"/>
  <c r="P23" i="8"/>
  <c r="P41" i="8"/>
  <c r="M46" i="8"/>
  <c r="M28" i="8"/>
  <c r="L44" i="8"/>
  <c r="L26" i="8"/>
  <c r="M35" i="8"/>
  <c r="M17" i="8"/>
  <c r="N39" i="8"/>
  <c r="N21" i="8"/>
  <c r="Y18" i="23"/>
  <c r="Y23" i="19"/>
  <c r="N37" i="8"/>
  <c r="N19" i="8"/>
  <c r="Y30" i="22"/>
  <c r="L37" i="8"/>
  <c r="L19" i="8"/>
  <c r="O43" i="8"/>
  <c r="O25" i="8"/>
  <c r="M38" i="8"/>
  <c r="M20" i="8"/>
  <c r="N18" i="8"/>
  <c r="N36" i="8"/>
  <c r="P21" i="8"/>
  <c r="P39" i="8"/>
  <c r="Y36" i="22"/>
  <c r="Y36" i="21"/>
  <c r="Y32" i="27"/>
  <c r="Y24" i="22"/>
  <c r="Y35" i="20"/>
  <c r="Y27" i="24"/>
  <c r="Y15" i="27"/>
  <c r="Y16" i="24"/>
  <c r="O22" i="8"/>
  <c r="O40" i="8"/>
  <c r="Y38" i="6"/>
  <c r="Y37" i="6"/>
  <c r="O35" i="8"/>
  <c r="O17" i="8"/>
  <c r="R35" i="8"/>
  <c r="R17" i="8"/>
  <c r="M42" i="8"/>
  <c r="M24" i="8"/>
  <c r="N43" i="8"/>
  <c r="N25" i="8"/>
  <c r="Y25" i="27"/>
  <c r="Y25" i="3"/>
  <c r="L17" i="8"/>
  <c r="L35" i="8"/>
  <c r="Y39" i="26"/>
  <c r="Y22" i="24"/>
  <c r="Y33" i="20"/>
  <c r="V41" i="23"/>
  <c r="V41" i="6"/>
  <c r="V41" i="21"/>
  <c r="Y24" i="23"/>
  <c r="Y22" i="28"/>
  <c r="R44" i="8"/>
  <c r="R26" i="8"/>
  <c r="O42" i="8"/>
  <c r="O24" i="8"/>
  <c r="O37" i="8"/>
  <c r="O19" i="8"/>
  <c r="L40" i="8"/>
  <c r="L22" i="8"/>
  <c r="P25" i="8"/>
  <c r="P43" i="8"/>
  <c r="O38" i="8"/>
  <c r="O20" i="8"/>
  <c r="N27" i="8"/>
  <c r="N45" i="8"/>
  <c r="Y18" i="26"/>
  <c r="Y21" i="26"/>
  <c r="R40" i="8"/>
  <c r="R22" i="8"/>
  <c r="N23" i="8"/>
  <c r="N41" i="8"/>
  <c r="Y32" i="6"/>
  <c r="Y31" i="22"/>
  <c r="Y31" i="21"/>
  <c r="Y12" i="21"/>
  <c r="P46" i="8"/>
  <c r="P28" i="8"/>
  <c r="R23" i="8"/>
  <c r="R41" i="8"/>
  <c r="Y38" i="27"/>
  <c r="Y26" i="20"/>
  <c r="Y17" i="20"/>
  <c r="O39" i="8"/>
  <c r="O21" i="8"/>
  <c r="R37" i="8"/>
  <c r="R19" i="8"/>
  <c r="M27" i="8"/>
  <c r="M45" i="8"/>
  <c r="P36" i="8"/>
  <c r="P18" i="8"/>
  <c r="Y25" i="20"/>
  <c r="L25" i="8"/>
  <c r="L43" i="8"/>
  <c r="M23" i="8"/>
  <c r="M41" i="8"/>
  <c r="Y39" i="24"/>
  <c r="Y33" i="26"/>
  <c r="P37" i="8"/>
  <c r="P19" i="8"/>
  <c r="O45" i="8"/>
  <c r="O27" i="8"/>
  <c r="P42" i="8"/>
  <c r="P24" i="8"/>
  <c r="P17" i="8"/>
  <c r="P35" i="8"/>
  <c r="M37" i="8"/>
  <c r="M19" i="8"/>
  <c r="R36" i="8"/>
  <c r="R18" i="8"/>
  <c r="R38" i="8"/>
  <c r="R20" i="8"/>
  <c r="M36" i="8"/>
  <c r="M18" i="8"/>
  <c r="Y23" i="23"/>
  <c r="R27" i="8"/>
  <c r="R45" i="8"/>
  <c r="Y30" i="6"/>
  <c r="L21" i="8"/>
  <c r="L39" i="8"/>
  <c r="M39" i="8"/>
  <c r="M21" i="8"/>
  <c r="P44" i="8"/>
  <c r="P26" i="8"/>
  <c r="Y36" i="25"/>
  <c r="Y28" i="28"/>
  <c r="L46" i="8"/>
  <c r="L28" i="8"/>
  <c r="L36" i="8"/>
  <c r="L18" i="8"/>
  <c r="O41" i="8"/>
  <c r="O23" i="8"/>
  <c r="R42" i="8"/>
  <c r="R24" i="8"/>
  <c r="M43" i="8"/>
  <c r="M25" i="8"/>
  <c r="P38" i="8"/>
  <c r="P20" i="8"/>
  <c r="Y14" i="19"/>
  <c r="Y13" i="19"/>
  <c r="Y30" i="26"/>
  <c r="L27" i="8"/>
  <c r="L45" i="8"/>
  <c r="R39" i="8"/>
  <c r="R21" i="8"/>
  <c r="M44" i="8"/>
  <c r="M26" i="8"/>
  <c r="N22" i="8"/>
  <c r="N40" i="8"/>
  <c r="Y32" i="28"/>
  <c r="Y32" i="3"/>
  <c r="Y27" i="28"/>
  <c r="Y19" i="23"/>
  <c r="Y16" i="28"/>
  <c r="R46" i="8"/>
  <c r="R28" i="8"/>
  <c r="M40" i="8"/>
  <c r="M22" i="8"/>
  <c r="Y29" i="22"/>
  <c r="L38" i="8"/>
  <c r="L20" i="8"/>
  <c r="O26" i="8"/>
  <c r="O44" i="8"/>
  <c r="R43" i="8"/>
  <c r="R25" i="8"/>
  <c r="N20" i="8"/>
  <c r="N38" i="8"/>
  <c r="P40" i="8"/>
  <c r="P22" i="8"/>
  <c r="Y20" i="25"/>
  <c r="Y20" i="20"/>
  <c r="Y25" i="21"/>
  <c r="O36" i="8"/>
  <c r="O18" i="8"/>
  <c r="N26" i="8"/>
  <c r="N44" i="8"/>
  <c r="Y39" i="20"/>
  <c r="Y34" i="23"/>
  <c r="Y34" i="22"/>
  <c r="Y34" i="6"/>
  <c r="Y22" i="27"/>
  <c r="Y22" i="6"/>
  <c r="Y33" i="23"/>
  <c r="P27" i="8"/>
  <c r="P45" i="8"/>
  <c r="Y35" i="3"/>
  <c r="Y28" i="19"/>
  <c r="Y37" i="21"/>
  <c r="Y29" i="21"/>
  <c r="Y25" i="23"/>
  <c r="Y34" i="24"/>
  <c r="Y30" i="19"/>
  <c r="Y29" i="6"/>
  <c r="Y17" i="6"/>
  <c r="Y15" i="19"/>
  <c r="Y34" i="27"/>
  <c r="Y32" i="19"/>
  <c r="Y18" i="19"/>
  <c r="Y21" i="19"/>
  <c r="Y26" i="19"/>
  <c r="Y17" i="19"/>
  <c r="Y19" i="19"/>
  <c r="V41" i="19"/>
  <c r="Y12" i="24"/>
  <c r="V41" i="24"/>
  <c r="X41" i="19"/>
  <c r="X41" i="6"/>
  <c r="X41" i="20"/>
  <c r="X41" i="27"/>
  <c r="X41" i="21"/>
  <c r="X41" i="28"/>
  <c r="X41" i="22"/>
  <c r="X41" i="23"/>
  <c r="X41" i="25"/>
  <c r="X41" i="24"/>
  <c r="X41" i="26"/>
  <c r="Y12" i="28"/>
  <c r="V41" i="28"/>
  <c r="Y12" i="20"/>
  <c r="V41" i="20"/>
  <c r="Y12" i="22"/>
  <c r="V41" i="22"/>
  <c r="Y12" i="26"/>
  <c r="V41" i="26"/>
  <c r="K66" i="8"/>
  <c r="J71" i="8"/>
  <c r="K71" i="8"/>
  <c r="J65" i="8"/>
  <c r="K65" i="8"/>
  <c r="K69" i="8"/>
  <c r="K72" i="8"/>
  <c r="K68" i="8"/>
  <c r="S29" i="8"/>
  <c r="S62" i="8"/>
  <c r="S74" i="8" s="1"/>
  <c r="K73" i="8"/>
  <c r="J73" i="8"/>
  <c r="O64" i="8" l="1"/>
  <c r="O72" i="8"/>
  <c r="P73" i="8"/>
  <c r="M67" i="8"/>
  <c r="R67" i="8"/>
  <c r="O70" i="8"/>
  <c r="M69" i="8"/>
  <c r="R65" i="8"/>
  <c r="P65" i="8"/>
  <c r="P64" i="8"/>
  <c r="N66" i="8"/>
  <c r="P68" i="8"/>
  <c r="N72" i="8"/>
  <c r="R72" i="8"/>
  <c r="Y41" i="27"/>
  <c r="M66" i="8"/>
  <c r="L70" i="8"/>
  <c r="P70" i="8"/>
  <c r="O67" i="8"/>
  <c r="L71" i="8"/>
  <c r="N69" i="8"/>
  <c r="O73" i="8"/>
  <c r="Y41" i="6"/>
  <c r="P72" i="8"/>
  <c r="P67" i="8"/>
  <c r="R70" i="8"/>
  <c r="Y41" i="25"/>
  <c r="Y41" i="21"/>
  <c r="R66" i="8"/>
  <c r="Y41" i="22"/>
  <c r="R69" i="8"/>
  <c r="M72" i="8"/>
  <c r="O66" i="8"/>
  <c r="N64" i="8"/>
  <c r="L66" i="8"/>
  <c r="N68" i="8"/>
  <c r="R73" i="8"/>
  <c r="M70" i="8"/>
  <c r="M64" i="8"/>
  <c r="M68" i="8"/>
  <c r="O65" i="8"/>
  <c r="P66" i="8"/>
  <c r="L64" i="8"/>
  <c r="Y41" i="26"/>
  <c r="Y41" i="24"/>
  <c r="P71" i="8"/>
  <c r="P69" i="8"/>
  <c r="N70" i="8"/>
  <c r="Y41" i="23"/>
  <c r="Y41" i="19"/>
  <c r="Y41" i="3"/>
  <c r="N65" i="8"/>
  <c r="O71" i="8"/>
  <c r="M71" i="8"/>
  <c r="L72" i="8"/>
  <c r="T42" i="8"/>
  <c r="T38" i="8"/>
  <c r="M73" i="8"/>
  <c r="N73" i="8"/>
  <c r="L69" i="8"/>
  <c r="M65" i="8"/>
  <c r="O69" i="8"/>
  <c r="Y41" i="28"/>
  <c r="T39" i="8"/>
  <c r="T46" i="8"/>
  <c r="R68" i="8"/>
  <c r="R71" i="8"/>
  <c r="Y41" i="20"/>
  <c r="N67" i="8"/>
  <c r="T45" i="8"/>
  <c r="T44" i="8"/>
  <c r="T37" i="8"/>
  <c r="J68" i="8"/>
  <c r="J70" i="8"/>
  <c r="O68" i="8"/>
  <c r="K70" i="8"/>
  <c r="T19" i="8"/>
  <c r="R64" i="8"/>
  <c r="T21" i="8"/>
  <c r="J66" i="8"/>
  <c r="T22" i="8"/>
  <c r="K67" i="8"/>
  <c r="T24" i="8"/>
  <c r="J69" i="8"/>
  <c r="T27" i="8"/>
  <c r="J72" i="8"/>
  <c r="T20" i="8"/>
  <c r="L65" i="8"/>
  <c r="T40" i="8"/>
  <c r="T41" i="8"/>
  <c r="L67" i="8"/>
  <c r="L68" i="8"/>
  <c r="T26" i="8"/>
  <c r="N71" i="8"/>
  <c r="T28" i="8"/>
  <c r="L73" i="8"/>
  <c r="T25" i="8"/>
  <c r="T43" i="8"/>
  <c r="T23" i="8"/>
  <c r="T69" i="8" l="1"/>
  <c r="T66" i="8"/>
  <c r="T73" i="8"/>
  <c r="T65" i="8"/>
  <c r="T72" i="8"/>
  <c r="T64" i="8"/>
  <c r="T68" i="8"/>
  <c r="T71" i="8"/>
  <c r="T67" i="8"/>
  <c r="T70" i="8"/>
  <c r="G63" i="8" l="1"/>
  <c r="H63" i="8"/>
  <c r="I18" i="8"/>
  <c r="D63" i="8"/>
  <c r="E63" i="8"/>
  <c r="F63" i="8"/>
  <c r="I36" i="8"/>
  <c r="I63" i="8" l="1"/>
  <c r="R63" i="8" l="1"/>
  <c r="M63" i="8"/>
  <c r="O63" i="8"/>
  <c r="N63" i="8"/>
  <c r="P63" i="8"/>
  <c r="K63" i="8"/>
  <c r="J63" i="8"/>
  <c r="L63" i="8"/>
  <c r="T18" i="8"/>
  <c r="T36" i="8"/>
  <c r="T63" i="8" l="1"/>
  <c r="E47" i="8" l="1"/>
  <c r="G47" i="8"/>
  <c r="D47" i="8"/>
  <c r="F47" i="8"/>
  <c r="H47" i="8"/>
  <c r="F29" i="8" l="1"/>
  <c r="F62" i="8"/>
  <c r="F74" i="8" s="1"/>
  <c r="G29" i="8"/>
  <c r="G62" i="8"/>
  <c r="G74" i="8" s="1"/>
  <c r="H29" i="8"/>
  <c r="H62" i="8"/>
  <c r="H74" i="8" s="1"/>
  <c r="D29" i="8"/>
  <c r="D62" i="8"/>
  <c r="E29" i="8"/>
  <c r="E62" i="8"/>
  <c r="E74" i="8" s="1"/>
  <c r="I17" i="8"/>
  <c r="I29" i="8" s="1"/>
  <c r="I35" i="8"/>
  <c r="I47" i="8" s="1"/>
  <c r="I62" i="8" l="1"/>
  <c r="D74" i="8"/>
  <c r="I74" i="8" l="1"/>
  <c r="J47" i="8" l="1"/>
  <c r="M47" i="8"/>
  <c r="O47" i="8"/>
  <c r="N47" i="8"/>
  <c r="P47" i="8"/>
  <c r="K47" i="8"/>
  <c r="L47" i="8"/>
  <c r="R47" i="8"/>
  <c r="M29" i="8" l="1"/>
  <c r="M62" i="8"/>
  <c r="M74" i="8" s="1"/>
  <c r="N29" i="8"/>
  <c r="N62" i="8"/>
  <c r="N74" i="8" s="1"/>
  <c r="R29" i="8"/>
  <c r="R62" i="8"/>
  <c r="R74" i="8" s="1"/>
  <c r="L29" i="8"/>
  <c r="L62" i="8"/>
  <c r="L74" i="8" s="1"/>
  <c r="P29" i="8"/>
  <c r="P62" i="8"/>
  <c r="P74" i="8" s="1"/>
  <c r="O29" i="8"/>
  <c r="O62" i="8"/>
  <c r="O74" i="8" s="1"/>
  <c r="K29" i="8"/>
  <c r="K62" i="8"/>
  <c r="K74" i="8" s="1"/>
  <c r="J29" i="8"/>
  <c r="J62" i="8"/>
  <c r="T35" i="8"/>
  <c r="T47" i="8" s="1"/>
  <c r="T17" i="8"/>
  <c r="T29" i="8" s="1"/>
  <c r="J74" i="8" l="1"/>
  <c r="T62" i="8"/>
  <c r="T74" i="8" s="1"/>
  <c r="U32" i="8"/>
</calcChain>
</file>

<file path=xl/sharedStrings.xml><?xml version="1.0" encoding="utf-8"?>
<sst xmlns="http://schemas.openxmlformats.org/spreadsheetml/2006/main" count="2272" uniqueCount="169">
  <si>
    <t>do súm sa nezapočítavajú transfery zo skupiny výdavkov 640, ako napr. odstupné, odchodné, dávky, ďalej položky skupiny výdavkov 627 napr. príspevok na doplnkové dôchodkové poistenie, príspevok zo sociálneho fondu a pod.. Sumy zohľadňujú % podielu oprávnených činností pre ROP (v súlade so súhrnným pracovným listom resp. individuálnym  pracovným listom zamestnancov).</t>
  </si>
  <si>
    <t>*</t>
  </si>
  <si>
    <t>podľa výpisu z bankového účtu</t>
  </si>
  <si>
    <t>uvedú sa sumy poistného znížené o príspevok na doplnkové dôchodkové poistenie</t>
  </si>
  <si>
    <t>Použité indexy:</t>
  </si>
  <si>
    <t>preddavok na daň z príjmu</t>
  </si>
  <si>
    <t>ostatné ZP- Union</t>
  </si>
  <si>
    <t>ostatné ZP- Dôvera</t>
  </si>
  <si>
    <t xml:space="preserve">Odvody do sociálnej poisťovne: 
nemocenské poistenie, starovné poistenie, úrazové poistenie, invalidné poistenie, poistenie v nezamestnanosti, rezervný fond
</t>
  </si>
  <si>
    <t>VŠZP</t>
  </si>
  <si>
    <t>Číslo bankového účtu, na ktorý boli uhradené odvody a DzP za zamestnancov a zamestnávateľa:</t>
  </si>
  <si>
    <t>3</t>
  </si>
  <si>
    <r>
      <t xml:space="preserve">Dátum úhrady odvodov a DzP za zamestnancov </t>
    </r>
    <r>
      <rPr>
        <b/>
        <vertAlign val="subscript"/>
        <sz val="10"/>
        <rFont val="Arial Narrow"/>
        <family val="2"/>
        <charset val="238"/>
      </rPr>
      <t>3</t>
    </r>
  </si>
  <si>
    <r>
      <t>Dátum úhrady mzdy zamestnancom</t>
    </r>
    <r>
      <rPr>
        <b/>
        <vertAlign val="subscript"/>
        <sz val="10"/>
        <rFont val="Arial Narrow"/>
        <family val="2"/>
        <charset val="238"/>
      </rPr>
      <t>3</t>
    </r>
  </si>
  <si>
    <t>1</t>
  </si>
  <si>
    <t>Ďalšie údaje k sumrizačnému hárku</t>
  </si>
  <si>
    <t>CELKOM  štátna a verejná služba</t>
  </si>
  <si>
    <t>Vyrovnanie</t>
  </si>
  <si>
    <t>Odmeny</t>
  </si>
  <si>
    <t>612002 ostatné</t>
  </si>
  <si>
    <t xml:space="preserve">612001 osobný </t>
  </si>
  <si>
    <t>Tarif. plat</t>
  </si>
  <si>
    <t>625007      Rez.f.</t>
  </si>
  <si>
    <t>625005      Nez.p.</t>
  </si>
  <si>
    <t>625004     Inv.p.</t>
  </si>
  <si>
    <t>625003     Úraz.p.</t>
  </si>
  <si>
    <t>625002      Star.p.</t>
  </si>
  <si>
    <t>625001    Nem.p.</t>
  </si>
  <si>
    <r>
      <t>621        VŠZP</t>
    </r>
    <r>
      <rPr>
        <b/>
        <vertAlign val="subscript"/>
        <sz val="10"/>
        <rFont val="Arial Narrow"/>
        <family val="2"/>
        <charset val="238"/>
      </rPr>
      <t>1</t>
    </r>
  </si>
  <si>
    <t>612 Príplatky</t>
  </si>
  <si>
    <t>č. bankového účtu zamestnanca na ktorý bola uhradená mzda</t>
  </si>
  <si>
    <t>Spolu</t>
  </si>
  <si>
    <t>Odvody podľa ekonomickej klasifikácie rozpočtovej klasifikácie *</t>
  </si>
  <si>
    <t>Hrubá mzda</t>
  </si>
  <si>
    <t>Hrubá mzda*</t>
  </si>
  <si>
    <t>Org. útvar</t>
  </si>
  <si>
    <t>P.č.</t>
  </si>
  <si>
    <t>Obdobie vyúčtovania:</t>
  </si>
  <si>
    <t>Kód projektu ITMS:</t>
  </si>
  <si>
    <t>Číslo sumarizačného hárku:</t>
  </si>
  <si>
    <t>Kontrola oprávnenosti výdavkov pre IROP:</t>
  </si>
  <si>
    <t xml:space="preserve">Vypracoval (meno, pozícia, podpis): </t>
  </si>
  <si>
    <t xml:space="preserve">Schválil (meno, pozícia, podpis): </t>
  </si>
  <si>
    <t xml:space="preserve">Číslo sumáru: </t>
  </si>
  <si>
    <t>obdobie vyúčtovania</t>
  </si>
  <si>
    <t>Odvody podľa ekonomickej klasifikácie rozpočtovej klasifikácie</t>
  </si>
  <si>
    <t>621        VŠZP</t>
  </si>
  <si>
    <t>623     ost.ZP</t>
  </si>
  <si>
    <r>
      <t>CELKOM</t>
    </r>
    <r>
      <rPr>
        <b/>
        <vertAlign val="superscript"/>
        <sz val="12"/>
        <rFont val="Times New Roman"/>
        <family val="1"/>
        <charset val="238"/>
      </rPr>
      <t>1</t>
    </r>
  </si>
  <si>
    <t>sumy z riadka "Celkom" uvedie prijímateľ v ŽoP - zoznam deklarovaných výdavkov v stĺpci "Výška výdavku bez DPH" a "Nárokovaná suma" podľa jednotlivých položiek rozpočtu; Čiastka DPH v zozname deklarovaných výdavkov sa uvádza nulová.</t>
  </si>
  <si>
    <r>
      <t>Dátum úhrady mzdy zamestnancom</t>
    </r>
    <r>
      <rPr>
        <b/>
        <vertAlign val="subscript"/>
        <sz val="10"/>
        <rFont val="Arial Narrow"/>
        <family val="2"/>
        <charset val="238"/>
      </rPr>
      <t>2</t>
    </r>
  </si>
  <si>
    <r>
      <t xml:space="preserve">Dátum úhrady odvodov a DzP za zamestnancov </t>
    </r>
    <r>
      <rPr>
        <b/>
        <vertAlign val="subscript"/>
        <sz val="10"/>
        <rFont val="Arial Narrow"/>
        <family val="2"/>
        <charset val="238"/>
      </rPr>
      <t>2</t>
    </r>
  </si>
  <si>
    <t xml:space="preserve">Vypracoval (meno, pozícia, podpis):  </t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</si>
  <si>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</t>
    </r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</si>
  <si>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 </t>
    </r>
  </si>
  <si>
    <t>Názov prijímateľa:</t>
  </si>
  <si>
    <t>nevypĺňa sa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</si>
  <si>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 xml:space="preserve">: </t>
    </r>
  </si>
  <si>
    <t>podpíše poverený nadriadený, SO zasiela podpisový vzor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</si>
  <si>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: </t>
    </r>
  </si>
  <si>
    <t>2</t>
  </si>
  <si>
    <t>642015 PN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</si>
  <si>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</si>
  <si>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</si>
  <si>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</si>
  <si>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</si>
  <si>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</si>
  <si>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</si>
  <si>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</si>
  <si>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</si>
  <si>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</si>
  <si>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</si>
  <si>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</si>
  <si>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</si>
  <si>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</si>
  <si>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</si>
  <si>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</si>
  <si>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</si>
  <si>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</si>
  <si>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</si>
  <si>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</si>
  <si>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</si>
  <si>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</si>
  <si>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</si>
  <si>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</si>
  <si>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</si>
  <si>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</si>
  <si>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30</t>
  </si>
  <si>
    <t>29</t>
  </si>
  <si>
    <r>
      <t xml:space="preserve">Zdravotná poisťovňa (621 alebo </t>
    </r>
    <r>
      <rPr>
        <b/>
        <sz val="10"/>
        <color rgb="FF0070C0"/>
        <rFont val="Arial Narrow"/>
        <family val="2"/>
        <charset val="238"/>
      </rPr>
      <t>623</t>
    </r>
    <r>
      <rPr>
        <b/>
        <sz val="10"/>
        <rFont val="Arial Narrow"/>
        <family val="2"/>
        <charset val="238"/>
      </rPr>
      <t>)</t>
    </r>
  </si>
  <si>
    <r>
      <rPr>
        <b/>
        <sz val="10"/>
        <color rgb="FF0070C0"/>
        <rFont val="Arial Narrow"/>
        <family val="2"/>
        <charset val="238"/>
      </rPr>
      <t xml:space="preserve">623  </t>
    </r>
    <r>
      <rPr>
        <b/>
        <sz val="10"/>
        <rFont val="Arial Narrow"/>
        <family val="2"/>
        <charset val="238"/>
      </rPr>
      <t xml:space="preserve">   ost.ZP</t>
    </r>
    <r>
      <rPr>
        <b/>
        <vertAlign val="subscript"/>
        <sz val="10"/>
        <rFont val="Arial Narrow"/>
        <family val="2"/>
        <charset val="238"/>
      </rPr>
      <t>1</t>
    </r>
  </si>
  <si>
    <r>
      <t xml:space="preserve">Zdravotná poisťovňa (621 alebo </t>
    </r>
    <r>
      <rPr>
        <b/>
        <sz val="10"/>
        <color rgb="FF0070C0"/>
        <rFont val="Arial Narrow"/>
        <family val="2"/>
        <charset val="238"/>
      </rPr>
      <t>623)</t>
    </r>
  </si>
  <si>
    <r>
      <rPr>
        <b/>
        <sz val="10"/>
        <color rgb="FF0070C0"/>
        <rFont val="Arial Narrow"/>
        <family val="2"/>
        <charset val="238"/>
      </rPr>
      <t xml:space="preserve">623 </t>
    </r>
    <r>
      <rPr>
        <b/>
        <sz val="10"/>
        <rFont val="Arial Narrow"/>
        <family val="2"/>
        <charset val="238"/>
      </rPr>
      <t xml:space="preserve">    ost.ZP</t>
    </r>
    <r>
      <rPr>
        <b/>
        <vertAlign val="subscript"/>
        <sz val="10"/>
        <rFont val="Arial Narrow"/>
        <family val="2"/>
        <charset val="238"/>
      </rPr>
      <t>1</t>
    </r>
  </si>
  <si>
    <t>% oprávnenosti:</t>
  </si>
  <si>
    <t>Mzdy MM-MM/2018</t>
  </si>
  <si>
    <t>1/2018</t>
  </si>
  <si>
    <t>2/2018</t>
  </si>
  <si>
    <t>3/2018</t>
  </si>
  <si>
    <t>4/2018</t>
  </si>
  <si>
    <t>5/2018</t>
  </si>
  <si>
    <t>6/2018</t>
  </si>
  <si>
    <t>7/2018</t>
  </si>
  <si>
    <t>8/2018</t>
  </si>
  <si>
    <t>9/2018</t>
  </si>
  <si>
    <t>10/2018</t>
  </si>
  <si>
    <t>11/2018</t>
  </si>
  <si>
    <t>12/2018</t>
  </si>
  <si>
    <t>MZDY 12/2018</t>
  </si>
  <si>
    <t>01/2019</t>
  </si>
  <si>
    <t>MZDY 11/2018</t>
  </si>
  <si>
    <t>MZDY 10/2018</t>
  </si>
  <si>
    <t>MZDY 09/2018</t>
  </si>
  <si>
    <t>MZDY 08/2018</t>
  </si>
  <si>
    <t>09/2018</t>
  </si>
  <si>
    <t>MZDY 07/2018</t>
  </si>
  <si>
    <t>08/2018</t>
  </si>
  <si>
    <t>MZDY 06/2018</t>
  </si>
  <si>
    <t>07/2018</t>
  </si>
  <si>
    <t>MZDY 05/2018</t>
  </si>
  <si>
    <t>06/2018</t>
  </si>
  <si>
    <t>MZDY 04/2018</t>
  </si>
  <si>
    <t>05/2018</t>
  </si>
  <si>
    <t>MZDY 03/2018</t>
  </si>
  <si>
    <t>04/2018</t>
  </si>
  <si>
    <t>MZDY 02/2018</t>
  </si>
  <si>
    <t>03/2018</t>
  </si>
  <si>
    <t>MZDY 01/2018</t>
  </si>
  <si>
    <t>02/2018</t>
  </si>
  <si>
    <t>01/2018</t>
  </si>
  <si>
    <t>Príloha č. 6.10.1a</t>
  </si>
  <si>
    <t>Príloha č. 6.10.1b</t>
  </si>
  <si>
    <t>Príloha č. 6.10.1c</t>
  </si>
  <si>
    <t>Príloha č. 6.10.1d</t>
  </si>
  <si>
    <t>Príloha č. 6.10.1e</t>
  </si>
  <si>
    <t>Príloha č. 6.10.1f</t>
  </si>
  <si>
    <t>Príloha č. 6.10.1g</t>
  </si>
  <si>
    <t>Príloha č. 6.10.1h</t>
  </si>
  <si>
    <t>Príloha č. 6.10.1i</t>
  </si>
  <si>
    <t>Príloha č. 6.10.1j</t>
  </si>
  <si>
    <t>Príloha č. 6.10.1k</t>
  </si>
  <si>
    <t>Príloha č. 6.10.1aa</t>
  </si>
  <si>
    <t>Príloha č. 6.10.1ba</t>
  </si>
  <si>
    <t>Príloha č. 6.10.1ca</t>
  </si>
  <si>
    <t>Príloha č. 6.10.1da</t>
  </si>
  <si>
    <t>Príloha č. 6.10.1ea</t>
  </si>
  <si>
    <t>Príloha č. 6.10.1fa</t>
  </si>
  <si>
    <t>Príloha č. 6.10.1ga</t>
  </si>
  <si>
    <t>Príloha č. 6.10.1ha</t>
  </si>
  <si>
    <t>Príloha č. 6.10.1ia</t>
  </si>
  <si>
    <t>Príloha č. 6.10.1ja</t>
  </si>
  <si>
    <t>Príloha č. 6.10.1ka</t>
  </si>
  <si>
    <t>Príloha č. 6.10.1la</t>
  </si>
  <si>
    <t>Menej rozvinutý región (LDR)</t>
  </si>
  <si>
    <t>Viac rozvinutý región (MDR)</t>
  </si>
  <si>
    <t>**</t>
  </si>
  <si>
    <t>v prípade, že sa Garančné poistenie neplatí, uviesť nulu (0,- Eur)</t>
  </si>
  <si>
    <t>625006      Gar.p.**</t>
  </si>
  <si>
    <t>Priezvisko, meno a tituly zamestnanca</t>
  </si>
  <si>
    <t>Miesto, dátum: V ......................., dňa</t>
  </si>
  <si>
    <t>625006      Gar.p.</t>
  </si>
  <si>
    <t>% podiel oprávnených činností za IROP</t>
  </si>
  <si>
    <t xml:space="preserve">Podporný hárok k Sumarizačnému hárku - TPP  </t>
  </si>
  <si>
    <t>Podporný hárok k Sumarizačnému hárku - TPP  sumár</t>
  </si>
  <si>
    <t xml:space="preserve">Podporný hárok k Sumarizačnému hárku - TPP </t>
  </si>
  <si>
    <t>Podporný hárok k Sumarizačnému hárku - TPP</t>
  </si>
  <si>
    <t>Do listu „sumár“ je potrebné uviesť %, podľa typu územia MRR alebo VRR, ak sa nachádza len v jednom území tak 100%.</t>
  </si>
  <si>
    <t>údaje musia súhlasiť s výplatnou páskou, vzorce neprepisovať</t>
  </si>
  <si>
    <t>Príloha č. 6.10.1l Podporný hárok k Sumarizačnému hárku - TPP sumár</t>
  </si>
  <si>
    <r>
      <t>Príručka pre prijímateľa verzia 1.6</t>
    </r>
    <r>
      <rPr>
        <sz val="11"/>
        <color theme="1"/>
        <rFont val="Calibri"/>
        <family val="2"/>
        <charset val="238"/>
        <scheme val="minor"/>
      </rPr>
      <t xml:space="preserve">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</si>
</sst>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indexed="12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sz val="10"/>
      <color rgb="FF0070C0"/>
      <name val="Arial Narrow"/>
      <family val="2"/>
      <charset val="238"/>
    </font>
    <font>
      <b/>
      <sz val="10"/>
      <color indexed="12"/>
      <name val="Arial Narrow"/>
      <family val="2"/>
      <charset val="238"/>
    </font>
    <font>
      <b/>
      <vertAlign val="subscript"/>
      <sz val="10"/>
      <name val="Arial Narrow"/>
      <family val="2"/>
      <charset val="238"/>
    </font>
    <font>
      <b/>
      <u/>
      <sz val="9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9"/>
      <name val="Arial Narrow"/>
      <family val="2"/>
      <charset val="238"/>
    </font>
    <font>
      <b/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4"/>
      <name val="Arial"/>
      <family val="2"/>
      <charset val="238"/>
    </font>
    <font>
      <sz val="14"/>
      <color rgb="FF00B0F0"/>
      <name val="Arial"/>
      <family val="2"/>
      <charset val="238"/>
    </font>
    <font>
      <b/>
      <sz val="14"/>
      <name val="Arial Narrow"/>
      <family val="2"/>
      <charset val="238"/>
    </font>
    <font>
      <sz val="14"/>
      <color rgb="FF00B0F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  <font>
      <sz val="11"/>
      <name val="Calibri"/>
      <family val="2"/>
      <scheme val="minor"/>
    </font>
    <font>
      <b/>
      <sz val="10"/>
      <color rgb="FFFF0000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sz val="10"/>
      <name val="Arial CE"/>
      <charset val="238"/>
    </font>
    <font>
      <sz val="10"/>
      <color rgb="FF00B050"/>
      <name val="Arial Narrow"/>
      <family val="2"/>
      <charset val="238"/>
    </font>
    <font>
      <i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sz val="10"/>
      <color rgb="FF0070C0"/>
      <name val="Arial Narrow"/>
      <family val="2"/>
      <charset val="238"/>
    </font>
    <font>
      <sz val="10"/>
      <color theme="1"/>
      <name val="Arial Narrow"/>
      <family val="2"/>
      <charset val="238"/>
    </font>
    <font>
      <strike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.5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5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5" fillId="0" borderId="0"/>
    <xf numFmtId="0" fontId="27" fillId="0" borderId="0"/>
    <xf numFmtId="0" fontId="4" fillId="0" borderId="0"/>
    <xf numFmtId="0" fontId="3" fillId="0" borderId="0"/>
    <xf numFmtId="0" fontId="2" fillId="0" borderId="0"/>
    <xf numFmtId="0" fontId="30" fillId="0" borderId="0"/>
    <xf numFmtId="43" fontId="2" fillId="0" borderId="0" applyFont="0" applyFill="0" applyBorder="0" applyAlignment="0" applyProtection="0"/>
    <xf numFmtId="0" fontId="38" fillId="0" borderId="0"/>
    <xf numFmtId="9" fontId="30" fillId="0" borderId="0" applyFont="0" applyFill="0" applyBorder="0" applyAlignment="0" applyProtection="0"/>
  </cellStyleXfs>
  <cellXfs count="261">
    <xf numFmtId="0" fontId="0" fillId="0" borderId="0" xfId="0"/>
    <xf numFmtId="0" fontId="6" fillId="0" borderId="0" xfId="0" applyFont="1"/>
    <xf numFmtId="0" fontId="6" fillId="0" borderId="0" xfId="0" applyFont="1" applyBorder="1" applyAlignment="1"/>
    <xf numFmtId="0" fontId="10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/>
    <xf numFmtId="0" fontId="10" fillId="0" borderId="0" xfId="0" applyFont="1" applyAlignment="1">
      <alignment horizontal="center"/>
    </xf>
    <xf numFmtId="1" fontId="9" fillId="0" borderId="0" xfId="0" applyNumberFormat="1" applyFont="1" applyAlignment="1">
      <alignment horizontal="justify" vertical="justify" wrapText="1"/>
    </xf>
    <xf numFmtId="0" fontId="0" fillId="0" borderId="0" xfId="0" applyAlignment="1">
      <alignment horizontal="justify" vertical="justify" wrapText="1"/>
    </xf>
    <xf numFmtId="0" fontId="9" fillId="0" borderId="0" xfId="0" applyFont="1" applyAlignment="1">
      <alignment wrapText="1"/>
    </xf>
    <xf numFmtId="0" fontId="14" fillId="0" borderId="0" xfId="0" applyFont="1" applyAlignment="1"/>
    <xf numFmtId="14" fontId="15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6" fillId="0" borderId="0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49" fontId="6" fillId="0" borderId="16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49" fontId="6" fillId="0" borderId="19" xfId="0" applyNumberFormat="1" applyFont="1" applyFill="1" applyBorder="1" applyAlignment="1">
      <alignment horizontal="center" vertical="center" wrapText="1"/>
    </xf>
    <xf numFmtId="14" fontId="10" fillId="3" borderId="13" xfId="0" applyNumberFormat="1" applyFont="1" applyFill="1" applyBorder="1" applyAlignment="1">
      <alignment horizontal="center" vertical="center" wrapText="1"/>
    </xf>
    <xf numFmtId="4" fontId="19" fillId="3" borderId="13" xfId="0" applyNumberFormat="1" applyFont="1" applyFill="1" applyBorder="1" applyAlignment="1">
      <alignment horizontal="right" vertical="center" wrapText="1"/>
    </xf>
    <xf numFmtId="4" fontId="10" fillId="2" borderId="13" xfId="0" applyNumberFormat="1" applyFont="1" applyFill="1" applyBorder="1" applyAlignment="1">
      <alignment horizontal="right" vertical="center" wrapText="1"/>
    </xf>
    <xf numFmtId="4" fontId="10" fillId="0" borderId="18" xfId="0" applyNumberFormat="1" applyFont="1" applyFill="1" applyBorder="1" applyAlignment="1">
      <alignment horizontal="right" vertical="center" wrapText="1"/>
    </xf>
    <xf numFmtId="4" fontId="10" fillId="0" borderId="13" xfId="0" applyNumberFormat="1" applyFont="1" applyFill="1" applyBorder="1" applyAlignment="1">
      <alignment horizontal="right" vertical="center" wrapText="1"/>
    </xf>
    <xf numFmtId="0" fontId="8" fillId="0" borderId="13" xfId="0" applyFont="1" applyFill="1" applyBorder="1" applyAlignment="1">
      <alignment horizontal="center" vertical="center" wrapText="1"/>
    </xf>
    <xf numFmtId="14" fontId="10" fillId="0" borderId="13" xfId="0" applyNumberFormat="1" applyFont="1" applyFill="1" applyBorder="1" applyAlignment="1">
      <alignment horizontal="center" vertical="center" wrapText="1"/>
    </xf>
    <xf numFmtId="4" fontId="10" fillId="0" borderId="23" xfId="0" applyNumberFormat="1" applyFont="1" applyFill="1" applyBorder="1" applyAlignment="1">
      <alignment horizontal="right" vertical="center" wrapText="1"/>
    </xf>
    <xf numFmtId="0" fontId="10" fillId="0" borderId="26" xfId="0" applyFont="1" applyFill="1" applyBorder="1" applyAlignment="1">
      <alignment horizontal="center" vertical="center" wrapText="1"/>
    </xf>
    <xf numFmtId="49" fontId="6" fillId="0" borderId="18" xfId="0" applyNumberFormat="1" applyFont="1" applyFill="1" applyBorder="1" applyAlignment="1">
      <alignment horizontal="center" vertical="center" wrapText="1"/>
    </xf>
    <xf numFmtId="4" fontId="20" fillId="0" borderId="13" xfId="0" applyNumberFormat="1" applyFont="1" applyFill="1" applyBorder="1" applyAlignment="1">
      <alignment horizontal="right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21" fillId="0" borderId="0" xfId="0" applyFont="1" applyFill="1" applyBorder="1"/>
    <xf numFmtId="49" fontId="22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center"/>
    </xf>
    <xf numFmtId="0" fontId="24" fillId="0" borderId="0" xfId="0" applyFont="1" applyFill="1" applyBorder="1" applyAlignment="1"/>
    <xf numFmtId="0" fontId="24" fillId="0" borderId="2" xfId="0" applyFont="1" applyBorder="1" applyAlignment="1">
      <alignment horizontal="left" vertical="top" wrapText="1"/>
    </xf>
    <xf numFmtId="0" fontId="24" fillId="0" borderId="2" xfId="0" applyFont="1" applyBorder="1" applyAlignment="1">
      <alignment horizontal="left"/>
    </xf>
    <xf numFmtId="0" fontId="28" fillId="0" borderId="13" xfId="0" applyFont="1" applyFill="1" applyBorder="1" applyAlignment="1">
      <alignment wrapText="1"/>
    </xf>
    <xf numFmtId="0" fontId="0" fillId="0" borderId="13" xfId="0" applyFill="1" applyBorder="1" applyAlignment="1">
      <alignment wrapText="1"/>
    </xf>
    <xf numFmtId="0" fontId="6" fillId="0" borderId="0" xfId="0" applyFont="1" applyBorder="1" applyAlignment="1"/>
    <xf numFmtId="0" fontId="29" fillId="0" borderId="25" xfId="0" applyFont="1" applyFill="1" applyBorder="1" applyAlignment="1">
      <alignment horizontal="center" vertical="center" wrapText="1"/>
    </xf>
    <xf numFmtId="4" fontId="0" fillId="0" borderId="0" xfId="0" applyNumberFormat="1"/>
    <xf numFmtId="0" fontId="6" fillId="0" borderId="3" xfId="3" applyFont="1" applyBorder="1"/>
    <xf numFmtId="0" fontId="6" fillId="0" borderId="2" xfId="3" applyFont="1" applyBorder="1"/>
    <xf numFmtId="0" fontId="6" fillId="0" borderId="1" xfId="3" applyFont="1" applyBorder="1"/>
    <xf numFmtId="0" fontId="30" fillId="0" borderId="0" xfId="6"/>
    <xf numFmtId="0" fontId="31" fillId="0" borderId="0" xfId="5" applyFont="1" applyAlignment="1">
      <alignment vertical="center" wrapText="1"/>
    </xf>
    <xf numFmtId="0" fontId="8" fillId="2" borderId="13" xfId="5" applyFont="1" applyFill="1" applyBorder="1" applyAlignment="1">
      <alignment horizontal="center" vertical="center" wrapText="1"/>
    </xf>
    <xf numFmtId="49" fontId="6" fillId="0" borderId="13" xfId="5" applyNumberFormat="1" applyFont="1" applyFill="1" applyBorder="1" applyAlignment="1">
      <alignment horizontal="center" vertical="center" wrapText="1"/>
    </xf>
    <xf numFmtId="4" fontId="6" fillId="0" borderId="13" xfId="5" applyNumberFormat="1" applyFont="1" applyFill="1" applyBorder="1" applyAlignment="1">
      <alignment horizontal="right" vertical="center" wrapText="1"/>
    </xf>
    <xf numFmtId="4" fontId="8" fillId="0" borderId="13" xfId="5" applyNumberFormat="1" applyFont="1" applyFill="1" applyBorder="1" applyAlignment="1">
      <alignment horizontal="right" vertical="center" wrapText="1"/>
    </xf>
    <xf numFmtId="4" fontId="8" fillId="4" borderId="13" xfId="5" applyNumberFormat="1" applyFont="1" applyFill="1" applyBorder="1" applyAlignment="1">
      <alignment horizontal="right" vertical="center" wrapText="1"/>
    </xf>
    <xf numFmtId="4" fontId="30" fillId="0" borderId="0" xfId="6" applyNumberFormat="1"/>
    <xf numFmtId="0" fontId="35" fillId="0" borderId="0" xfId="5" applyFont="1"/>
    <xf numFmtId="0" fontId="2" fillId="0" borderId="0" xfId="5"/>
    <xf numFmtId="4" fontId="6" fillId="0" borderId="0" xfId="5" applyNumberFormat="1" applyFont="1"/>
    <xf numFmtId="0" fontId="6" fillId="0" borderId="0" xfId="5" applyFont="1" applyAlignment="1">
      <alignment horizontal="center" vertical="center"/>
    </xf>
    <xf numFmtId="0" fontId="2" fillId="0" borderId="0" xfId="5" applyBorder="1" applyAlignment="1">
      <alignment horizontal="left"/>
    </xf>
    <xf numFmtId="0" fontId="2" fillId="0" borderId="0" xfId="5" applyAlignment="1">
      <alignment horizontal="left"/>
    </xf>
    <xf numFmtId="0" fontId="35" fillId="0" borderId="0" xfId="5" applyFont="1" applyBorder="1" applyAlignment="1">
      <alignment horizontal="left"/>
    </xf>
    <xf numFmtId="4" fontId="39" fillId="0" borderId="0" xfId="0" applyNumberFormat="1" applyFont="1" applyFill="1" applyBorder="1" applyAlignment="1">
      <alignment horizontal="center" vertical="top" wrapText="1"/>
    </xf>
    <xf numFmtId="2" fontId="39" fillId="0" borderId="0" xfId="0" applyNumberFormat="1" applyFont="1" applyFill="1" applyBorder="1" applyAlignment="1">
      <alignment horizontal="center" vertical="top" wrapText="1"/>
    </xf>
    <xf numFmtId="0" fontId="40" fillId="0" borderId="25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8" fillId="2" borderId="23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top" wrapText="1"/>
    </xf>
    <xf numFmtId="0" fontId="6" fillId="0" borderId="0" xfId="0" applyFont="1" applyBorder="1" applyAlignment="1"/>
    <xf numFmtId="0" fontId="28" fillId="0" borderId="13" xfId="0" applyFont="1" applyFill="1" applyBorder="1" applyAlignment="1">
      <alignment horizontal="left" wrapText="1"/>
    </xf>
    <xf numFmtId="0" fontId="42" fillId="0" borderId="13" xfId="0" applyFont="1" applyFill="1" applyBorder="1" applyAlignment="1">
      <alignment horizontal="center" vertical="center" wrapText="1"/>
    </xf>
    <xf numFmtId="0" fontId="43" fillId="0" borderId="13" xfId="0" applyFont="1" applyFill="1" applyBorder="1" applyAlignment="1">
      <alignment wrapText="1"/>
    </xf>
    <xf numFmtId="0" fontId="44" fillId="0" borderId="0" xfId="0" applyFont="1"/>
    <xf numFmtId="0" fontId="16" fillId="4" borderId="23" xfId="0" applyFont="1" applyFill="1" applyBorder="1" applyAlignment="1">
      <alignment horizontal="center" vertical="top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13" xfId="5" applyFont="1" applyFill="1" applyBorder="1" applyAlignment="1">
      <alignment horizontal="center" vertical="center" wrapText="1"/>
    </xf>
    <xf numFmtId="4" fontId="45" fillId="0" borderId="0" xfId="6" applyNumberFormat="1" applyFont="1" applyFill="1"/>
    <xf numFmtId="0" fontId="43" fillId="0" borderId="13" xfId="0" applyFont="1" applyFill="1" applyBorder="1" applyAlignment="1">
      <alignment horizontal="left" wrapText="1"/>
    </xf>
    <xf numFmtId="0" fontId="0" fillId="0" borderId="13" xfId="0" applyFont="1" applyFill="1" applyBorder="1" applyAlignment="1">
      <alignment wrapText="1"/>
    </xf>
    <xf numFmtId="0" fontId="0" fillId="0" borderId="0" xfId="0" applyFont="1"/>
    <xf numFmtId="0" fontId="6" fillId="0" borderId="0" xfId="0" applyFont="1" applyBorder="1" applyAlignment="1"/>
    <xf numFmtId="49" fontId="6" fillId="0" borderId="16" xfId="5" applyNumberFormat="1" applyFont="1" applyFill="1" applyBorder="1" applyAlignment="1">
      <alignment horizontal="center" vertical="center" wrapText="1"/>
    </xf>
    <xf numFmtId="4" fontId="8" fillId="0" borderId="12" xfId="5" applyNumberFormat="1" applyFont="1" applyFill="1" applyBorder="1" applyAlignment="1">
      <alignment horizontal="right" vertical="center" wrapText="1"/>
    </xf>
    <xf numFmtId="4" fontId="8" fillId="4" borderId="10" xfId="5" applyNumberFormat="1" applyFont="1" applyFill="1" applyBorder="1" applyAlignment="1">
      <alignment horizontal="right" vertical="center" wrapText="1"/>
    </xf>
    <xf numFmtId="4" fontId="8" fillId="4" borderId="9" xfId="5" applyNumberFormat="1" applyFont="1" applyFill="1" applyBorder="1" applyAlignment="1">
      <alignment horizontal="right" vertical="center" wrapText="1"/>
    </xf>
    <xf numFmtId="0" fontId="32" fillId="0" borderId="7" xfId="2" applyFont="1" applyFill="1" applyBorder="1" applyAlignment="1">
      <alignment horizontal="left"/>
    </xf>
    <xf numFmtId="0" fontId="32" fillId="0" borderId="54" xfId="5" applyFont="1" applyFill="1" applyBorder="1" applyAlignment="1">
      <alignment horizontal="center" vertical="top" wrapText="1"/>
    </xf>
    <xf numFmtId="0" fontId="2" fillId="0" borderId="54" xfId="5" applyFill="1" applyBorder="1" applyAlignment="1">
      <alignment horizontal="center" vertical="top" wrapText="1"/>
    </xf>
    <xf numFmtId="4" fontId="8" fillId="0" borderId="54" xfId="5" applyNumberFormat="1" applyFont="1" applyFill="1" applyBorder="1" applyAlignment="1">
      <alignment horizontal="right" vertical="center" wrapText="1"/>
    </xf>
    <xf numFmtId="0" fontId="32" fillId="0" borderId="24" xfId="2" applyFont="1" applyFill="1" applyBorder="1" applyAlignment="1"/>
    <xf numFmtId="0" fontId="24" fillId="0" borderId="24" xfId="2" applyFont="1" applyFill="1" applyBorder="1" applyAlignment="1"/>
    <xf numFmtId="4" fontId="6" fillId="0" borderId="18" xfId="5" applyNumberFormat="1" applyFont="1" applyFill="1" applyBorder="1" applyAlignment="1">
      <alignment horizontal="right" vertical="center" wrapText="1"/>
    </xf>
    <xf numFmtId="0" fontId="32" fillId="0" borderId="13" xfId="2" applyFont="1" applyFill="1" applyBorder="1" applyAlignment="1"/>
    <xf numFmtId="0" fontId="24" fillId="0" borderId="13" xfId="2" applyFont="1" applyFill="1" applyBorder="1" applyAlignment="1"/>
    <xf numFmtId="0" fontId="9" fillId="0" borderId="0" xfId="0" applyFont="1" applyAlignment="1">
      <alignment vertical="top" wrapText="1"/>
    </xf>
    <xf numFmtId="0" fontId="6" fillId="0" borderId="0" xfId="0" applyFont="1" applyBorder="1" applyAlignment="1">
      <alignment horizontal="center"/>
    </xf>
    <xf numFmtId="49" fontId="43" fillId="0" borderId="13" xfId="0" applyNumberFormat="1" applyFont="1" applyFill="1" applyBorder="1" applyAlignment="1">
      <alignment wrapText="1"/>
    </xf>
    <xf numFmtId="9" fontId="24" fillId="0" borderId="13" xfId="9" applyFont="1" applyFill="1" applyBorder="1" applyAlignment="1"/>
    <xf numFmtId="9" fontId="24" fillId="0" borderId="25" xfId="9" applyFont="1" applyFill="1" applyBorder="1" applyAlignment="1"/>
    <xf numFmtId="0" fontId="6" fillId="0" borderId="0" xfId="0" applyFont="1" applyBorder="1" applyAlignment="1"/>
    <xf numFmtId="0" fontId="6" fillId="0" borderId="0" xfId="0" applyFont="1" applyBorder="1" applyAlignment="1">
      <alignment horizontal="left"/>
    </xf>
    <xf numFmtId="0" fontId="9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 vertical="top" wrapText="1"/>
    </xf>
    <xf numFmtId="0" fontId="46" fillId="0" borderId="0" xfId="0" applyFont="1"/>
    <xf numFmtId="0" fontId="8" fillId="2" borderId="40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left" vertical="top" wrapText="1"/>
    </xf>
    <xf numFmtId="0" fontId="16" fillId="4" borderId="25" xfId="0" applyFont="1" applyFill="1" applyBorder="1" applyAlignment="1">
      <alignment horizontal="center" vertical="top" wrapText="1"/>
    </xf>
    <xf numFmtId="0" fontId="16" fillId="4" borderId="24" xfId="0" applyFont="1" applyFill="1" applyBorder="1" applyAlignment="1">
      <alignment horizontal="center" vertical="top" wrapText="1"/>
    </xf>
    <xf numFmtId="0" fontId="16" fillId="4" borderId="23" xfId="0" applyFont="1" applyFill="1" applyBorder="1" applyAlignment="1">
      <alignment horizontal="center" vertical="top" wrapText="1"/>
    </xf>
    <xf numFmtId="0" fontId="16" fillId="2" borderId="22" xfId="0" applyFont="1" applyFill="1" applyBorder="1" applyAlignment="1">
      <alignment horizontal="center" vertical="top" wrapText="1"/>
    </xf>
    <xf numFmtId="0" fontId="16" fillId="2" borderId="21" xfId="0" applyFont="1" applyFill="1" applyBorder="1" applyAlignment="1">
      <alignment horizontal="center" vertical="top" wrapText="1"/>
    </xf>
    <xf numFmtId="0" fontId="16" fillId="2" borderId="20" xfId="0" applyFont="1" applyFill="1" applyBorder="1" applyAlignment="1">
      <alignment horizontal="center" vertical="top" wrapText="1"/>
    </xf>
    <xf numFmtId="0" fontId="8" fillId="0" borderId="18" xfId="0" applyFont="1" applyFill="1" applyBorder="1" applyAlignment="1">
      <alignment horizontal="left" vertical="center" wrapText="1"/>
    </xf>
    <xf numFmtId="14" fontId="18" fillId="0" borderId="18" xfId="0" applyNumberFormat="1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14" fontId="8" fillId="0" borderId="18" xfId="0" applyNumberFormat="1" applyFont="1" applyBorder="1" applyAlignment="1">
      <alignment horizontal="left" vertical="center"/>
    </xf>
    <xf numFmtId="14" fontId="18" fillId="0" borderId="18" xfId="0" applyNumberFormat="1" applyFont="1" applyBorder="1" applyAlignment="1">
      <alignment horizontal="center" vertical="center" wrapText="1"/>
    </xf>
    <xf numFmtId="14" fontId="18" fillId="0" borderId="17" xfId="0" applyNumberFormat="1" applyFont="1" applyBorder="1" applyAlignment="1">
      <alignment horizontal="center" vertical="center" wrapText="1"/>
    </xf>
    <xf numFmtId="0" fontId="8" fillId="2" borderId="37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17" fillId="0" borderId="48" xfId="0" applyFont="1" applyFill="1" applyBorder="1" applyAlignment="1">
      <alignment horizontal="center" vertical="top" wrapText="1"/>
    </xf>
    <xf numFmtId="0" fontId="17" fillId="0" borderId="54" xfId="0" applyFont="1" applyFill="1" applyBorder="1" applyAlignment="1">
      <alignment horizontal="center" vertical="top" wrapText="1"/>
    </xf>
    <xf numFmtId="0" fontId="17" fillId="0" borderId="38" xfId="0" applyFont="1" applyFill="1" applyBorder="1" applyAlignment="1">
      <alignment horizontal="center" vertical="top" wrapText="1"/>
    </xf>
    <xf numFmtId="0" fontId="17" fillId="0" borderId="26" xfId="0" applyFont="1" applyFill="1" applyBorder="1" applyAlignment="1">
      <alignment horizontal="center" vertical="top" wrapText="1"/>
    </xf>
    <xf numFmtId="0" fontId="17" fillId="0" borderId="56" xfId="0" applyFont="1" applyFill="1" applyBorder="1" applyAlignment="1">
      <alignment horizontal="center" vertical="top" wrapText="1"/>
    </xf>
    <xf numFmtId="0" fontId="17" fillId="0" borderId="57" xfId="0" applyFont="1" applyFill="1" applyBorder="1" applyAlignment="1">
      <alignment horizontal="center" vertical="top" wrapText="1"/>
    </xf>
    <xf numFmtId="0" fontId="17" fillId="0" borderId="31" xfId="0" applyFont="1" applyFill="1" applyBorder="1" applyAlignment="1">
      <alignment horizontal="center" vertical="center" wrapText="1"/>
    </xf>
    <xf numFmtId="0" fontId="17" fillId="0" borderId="32" xfId="0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 wrapText="1"/>
    </xf>
    <xf numFmtId="0" fontId="6" fillId="0" borderId="5" xfId="0" applyFont="1" applyBorder="1" applyAlignment="1"/>
    <xf numFmtId="0" fontId="6" fillId="0" borderId="0" xfId="0" applyFont="1" applyBorder="1" applyAlignment="1"/>
    <xf numFmtId="0" fontId="6" fillId="0" borderId="4" xfId="0" applyFont="1" applyBorder="1" applyAlignment="1"/>
    <xf numFmtId="0" fontId="6" fillId="0" borderId="5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7" fillId="0" borderId="3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49" fontId="8" fillId="2" borderId="8" xfId="0" applyNumberFormat="1" applyFont="1" applyFill="1" applyBorder="1" applyAlignment="1">
      <alignment horizontal="center" wrapText="1"/>
    </xf>
    <xf numFmtId="49" fontId="8" fillId="2" borderId="7" xfId="0" applyNumberFormat="1" applyFont="1" applyFill="1" applyBorder="1" applyAlignment="1">
      <alignment horizontal="center" wrapText="1"/>
    </xf>
    <xf numFmtId="49" fontId="8" fillId="2" borderId="6" xfId="0" applyNumberFormat="1" applyFont="1" applyFill="1" applyBorder="1" applyAlignment="1">
      <alignment horizontal="center" wrapText="1"/>
    </xf>
    <xf numFmtId="0" fontId="11" fillId="0" borderId="5" xfId="0" applyFont="1" applyBorder="1" applyAlignment="1"/>
    <xf numFmtId="0" fontId="11" fillId="0" borderId="0" xfId="0" applyFont="1" applyBorder="1" applyAlignment="1"/>
    <xf numFmtId="0" fontId="11" fillId="0" borderId="4" xfId="0" applyFont="1" applyBorder="1" applyAlignment="1"/>
    <xf numFmtId="0" fontId="16" fillId="0" borderId="15" xfId="0" applyFont="1" applyFill="1" applyBorder="1" applyAlignment="1">
      <alignment horizontal="center" vertical="top" wrapText="1"/>
    </xf>
    <xf numFmtId="0" fontId="16" fillId="0" borderId="14" xfId="0" applyFont="1" applyFill="1" applyBorder="1" applyAlignment="1">
      <alignment horizontal="center" vertical="top" wrapText="1"/>
    </xf>
    <xf numFmtId="0" fontId="16" fillId="0" borderId="11" xfId="0" applyFont="1" applyFill="1" applyBorder="1" applyAlignment="1">
      <alignment horizontal="center" vertical="top" wrapText="1"/>
    </xf>
    <xf numFmtId="0" fontId="17" fillId="0" borderId="13" xfId="0" applyFont="1" applyFill="1" applyBorder="1" applyAlignment="1">
      <alignment horizontal="left" vertical="center" wrapText="1"/>
    </xf>
    <xf numFmtId="0" fontId="17" fillId="0" borderId="13" xfId="0" applyFont="1" applyFill="1" applyBorder="1" applyAlignment="1">
      <alignment horizontal="left" vertical="top" wrapText="1"/>
    </xf>
    <xf numFmtId="0" fontId="17" fillId="0" borderId="10" xfId="0" applyFont="1" applyFill="1" applyBorder="1" applyAlignment="1">
      <alignment horizontal="left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8" xfId="0" applyFont="1" applyFill="1" applyBorder="1" applyAlignment="1">
      <alignment horizontal="center" vertical="center" wrapText="1"/>
    </xf>
    <xf numFmtId="0" fontId="8" fillId="2" borderId="55" xfId="0" applyFont="1" applyFill="1" applyBorder="1" applyAlignment="1">
      <alignment horizontal="center" vertical="center" wrapText="1"/>
    </xf>
    <xf numFmtId="49" fontId="25" fillId="0" borderId="47" xfId="0" applyNumberFormat="1" applyFont="1" applyBorder="1" applyAlignment="1">
      <alignment horizontal="left" vertical="center"/>
    </xf>
    <xf numFmtId="49" fontId="25" fillId="0" borderId="46" xfId="0" applyNumberFormat="1" applyFont="1" applyBorder="1" applyAlignment="1">
      <alignment horizontal="left" vertical="center"/>
    </xf>
    <xf numFmtId="49" fontId="25" fillId="0" borderId="45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 vertical="top" wrapText="1"/>
    </xf>
    <xf numFmtId="0" fontId="26" fillId="0" borderId="47" xfId="0" applyFont="1" applyBorder="1" applyAlignment="1">
      <alignment horizontal="left" vertical="center"/>
    </xf>
    <xf numFmtId="0" fontId="26" fillId="0" borderId="46" xfId="0" applyFont="1" applyBorder="1" applyAlignment="1">
      <alignment horizontal="left" vertical="center"/>
    </xf>
    <xf numFmtId="0" fontId="26" fillId="0" borderId="45" xfId="0" applyFont="1" applyBorder="1" applyAlignment="1">
      <alignment horizontal="left" vertical="center"/>
    </xf>
    <xf numFmtId="0" fontId="25" fillId="0" borderId="47" xfId="0" applyFont="1" applyBorder="1" applyAlignment="1">
      <alignment horizontal="left" vertical="center"/>
    </xf>
    <xf numFmtId="0" fontId="25" fillId="0" borderId="46" xfId="0" applyFont="1" applyBorder="1" applyAlignment="1">
      <alignment horizontal="left" vertical="center"/>
    </xf>
    <xf numFmtId="0" fontId="25" fillId="0" borderId="45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6" fillId="0" borderId="43" xfId="0" applyFont="1" applyBorder="1" applyAlignment="1">
      <alignment horizontal="left" vertical="center"/>
    </xf>
    <xf numFmtId="0" fontId="26" fillId="0" borderId="42" xfId="0" applyFont="1" applyBorder="1" applyAlignment="1">
      <alignment horizontal="left" vertical="center"/>
    </xf>
    <xf numFmtId="0" fontId="25" fillId="0" borderId="47" xfId="3" applyFont="1" applyBorder="1" applyAlignment="1">
      <alignment horizontal="left" vertical="center"/>
    </xf>
    <xf numFmtId="0" fontId="25" fillId="0" borderId="46" xfId="3" applyFont="1" applyBorder="1" applyAlignment="1">
      <alignment horizontal="left" vertical="center"/>
    </xf>
    <xf numFmtId="0" fontId="25" fillId="0" borderId="45" xfId="3" applyFont="1" applyBorder="1" applyAlignment="1">
      <alignment horizontal="left" vertical="center"/>
    </xf>
    <xf numFmtId="0" fontId="6" fillId="0" borderId="0" xfId="0" applyFont="1" applyFill="1" applyBorder="1" applyAlignment="1">
      <alignment horizontal="left"/>
    </xf>
    <xf numFmtId="0" fontId="6" fillId="0" borderId="5" xfId="3" applyFont="1" applyBorder="1" applyAlignment="1"/>
    <xf numFmtId="0" fontId="6" fillId="0" borderId="0" xfId="3" applyFont="1" applyBorder="1" applyAlignment="1"/>
    <xf numFmtId="0" fontId="6" fillId="0" borderId="4" xfId="3" applyFont="1" applyBorder="1" applyAlignment="1"/>
    <xf numFmtId="49" fontId="8" fillId="2" borderId="8" xfId="3" applyNumberFormat="1" applyFont="1" applyFill="1" applyBorder="1" applyAlignment="1">
      <alignment horizontal="center" wrapText="1"/>
    </xf>
    <xf numFmtId="49" fontId="8" fillId="2" borderId="7" xfId="3" applyNumberFormat="1" applyFont="1" applyFill="1" applyBorder="1" applyAlignment="1">
      <alignment horizontal="center" wrapText="1"/>
    </xf>
    <xf numFmtId="49" fontId="8" fillId="2" borderId="6" xfId="3" applyNumberFormat="1" applyFont="1" applyFill="1" applyBorder="1" applyAlignment="1">
      <alignment horizontal="center" wrapText="1"/>
    </xf>
    <xf numFmtId="0" fontId="6" fillId="0" borderId="0" xfId="0" applyFont="1" applyBorder="1" applyAlignment="1">
      <alignment horizontal="left" wrapText="1"/>
    </xf>
    <xf numFmtId="49" fontId="35" fillId="0" borderId="25" xfId="5" applyNumberFormat="1" applyFont="1" applyFill="1" applyBorder="1" applyAlignment="1">
      <alignment horizontal="left" vertical="center" wrapText="1"/>
    </xf>
    <xf numFmtId="0" fontId="2" fillId="0" borderId="23" xfId="5" applyBorder="1" applyAlignment="1">
      <alignment horizontal="left" vertical="center" wrapText="1"/>
    </xf>
    <xf numFmtId="0" fontId="32" fillId="4" borderId="53" xfId="5" applyFont="1" applyFill="1" applyBorder="1" applyAlignment="1">
      <alignment horizontal="center" vertical="top" wrapText="1"/>
    </xf>
    <xf numFmtId="0" fontId="2" fillId="0" borderId="10" xfId="5" applyBorder="1" applyAlignment="1">
      <alignment horizontal="center" vertical="top" wrapText="1"/>
    </xf>
    <xf numFmtId="0" fontId="24" fillId="0" borderId="43" xfId="2" applyFont="1" applyFill="1" applyBorder="1" applyAlignment="1">
      <alignment horizontal="center"/>
    </xf>
    <xf numFmtId="0" fontId="24" fillId="0" borderId="42" xfId="2" applyFont="1" applyFill="1" applyBorder="1" applyAlignment="1">
      <alignment horizontal="center"/>
    </xf>
    <xf numFmtId="0" fontId="24" fillId="0" borderId="41" xfId="2" applyFont="1" applyFill="1" applyBorder="1" applyAlignment="1">
      <alignment horizontal="center"/>
    </xf>
    <xf numFmtId="0" fontId="8" fillId="2" borderId="16" xfId="5" applyFont="1" applyFill="1" applyBorder="1" applyAlignment="1">
      <alignment horizontal="center" vertical="center" wrapText="1"/>
    </xf>
    <xf numFmtId="0" fontId="34" fillId="2" borderId="48" xfId="5" applyFont="1" applyFill="1" applyBorder="1" applyAlignment="1">
      <alignment horizontal="center" vertical="center" wrapText="1"/>
    </xf>
    <xf numFmtId="0" fontId="34" fillId="2" borderId="49" xfId="5" applyFont="1" applyFill="1" applyBorder="1" applyAlignment="1">
      <alignment horizontal="center" vertical="center" wrapText="1"/>
    </xf>
    <xf numFmtId="0" fontId="34" fillId="2" borderId="50" xfId="5" applyFont="1" applyFill="1" applyBorder="1" applyAlignment="1">
      <alignment horizontal="center" vertical="center" wrapText="1"/>
    </xf>
    <xf numFmtId="0" fontId="34" fillId="2" borderId="51" xfId="5" applyFont="1" applyFill="1" applyBorder="1" applyAlignment="1">
      <alignment horizontal="center" vertical="center" wrapText="1"/>
    </xf>
    <xf numFmtId="0" fontId="34" fillId="2" borderId="26" xfId="5" applyFont="1" applyFill="1" applyBorder="1" applyAlignment="1">
      <alignment horizontal="center" vertical="center" wrapText="1"/>
    </xf>
    <xf numFmtId="0" fontId="34" fillId="2" borderId="52" xfId="5" applyFont="1" applyFill="1" applyBorder="1" applyAlignment="1">
      <alignment horizontal="center" vertical="center" wrapText="1"/>
    </xf>
    <xf numFmtId="0" fontId="8" fillId="2" borderId="13" xfId="5" applyFont="1" applyFill="1" applyBorder="1" applyAlignment="1">
      <alignment horizontal="center" vertical="center" wrapText="1"/>
    </xf>
    <xf numFmtId="0" fontId="2" fillId="0" borderId="13" xfId="5" applyBorder="1" applyAlignment="1">
      <alignment horizontal="center" vertical="center" wrapText="1"/>
    </xf>
    <xf numFmtId="0" fontId="8" fillId="2" borderId="12" xfId="5" applyFont="1" applyFill="1" applyBorder="1" applyAlignment="1">
      <alignment horizontal="center" vertical="center" wrapText="1"/>
    </xf>
    <xf numFmtId="0" fontId="6" fillId="2" borderId="13" xfId="5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23" xfId="5" applyFont="1" applyFill="1" applyBorder="1" applyAlignment="1">
      <alignment horizontal="center" vertical="center" wrapText="1"/>
    </xf>
    <xf numFmtId="0" fontId="8" fillId="2" borderId="25" xfId="5" applyFont="1" applyFill="1" applyBorder="1" applyAlignment="1">
      <alignment horizontal="center" vertical="center" wrapText="1"/>
    </xf>
    <xf numFmtId="49" fontId="35" fillId="0" borderId="23" xfId="5" applyNumberFormat="1" applyFont="1" applyFill="1" applyBorder="1" applyAlignment="1">
      <alignment horizontal="left" vertical="center" wrapText="1"/>
    </xf>
    <xf numFmtId="49" fontId="35" fillId="0" borderId="13" xfId="5" applyNumberFormat="1" applyFont="1" applyFill="1" applyBorder="1" applyAlignment="1">
      <alignment horizontal="left" vertical="center" wrapText="1"/>
    </xf>
    <xf numFmtId="0" fontId="2" fillId="0" borderId="13" xfId="5" applyBorder="1" applyAlignment="1">
      <alignment horizontal="left" vertical="center" wrapText="1"/>
    </xf>
    <xf numFmtId="0" fontId="8" fillId="2" borderId="52" xfId="5" applyFont="1" applyFill="1" applyBorder="1" applyAlignment="1">
      <alignment horizontal="center" vertical="center" wrapText="1"/>
    </xf>
    <xf numFmtId="0" fontId="32" fillId="4" borderId="13" xfId="5" applyFont="1" applyFill="1" applyBorder="1" applyAlignment="1">
      <alignment horizontal="center" vertical="top" wrapText="1"/>
    </xf>
    <xf numFmtId="0" fontId="2" fillId="0" borderId="13" xfId="5" applyBorder="1" applyAlignment="1">
      <alignment horizontal="center" vertical="top" wrapText="1"/>
    </xf>
    <xf numFmtId="0" fontId="37" fillId="0" borderId="0" xfId="5" applyFont="1" applyAlignment="1"/>
    <xf numFmtId="0" fontId="2" fillId="0" borderId="0" xfId="5" applyAlignment="1"/>
    <xf numFmtId="0" fontId="8" fillId="2" borderId="18" xfId="5" applyFont="1" applyFill="1" applyBorder="1" applyAlignment="1">
      <alignment horizontal="center" vertical="center" wrapText="1"/>
    </xf>
    <xf numFmtId="0" fontId="8" fillId="2" borderId="26" xfId="5" applyFont="1" applyFill="1" applyBorder="1" applyAlignment="1">
      <alignment horizontal="center" vertical="center" wrapText="1"/>
    </xf>
    <xf numFmtId="0" fontId="34" fillId="2" borderId="13" xfId="5" applyFont="1" applyFill="1" applyBorder="1" applyAlignment="1">
      <alignment horizontal="center" vertical="center" wrapText="1"/>
    </xf>
    <xf numFmtId="0" fontId="6" fillId="0" borderId="0" xfId="5" applyFont="1" applyAlignment="1">
      <alignment horizontal="left" vertical="center" wrapText="1"/>
    </xf>
    <xf numFmtId="0" fontId="6" fillId="0" borderId="4" xfId="5" applyFont="1" applyBorder="1" applyAlignment="1">
      <alignment horizontal="left" vertical="center" wrapText="1"/>
    </xf>
    <xf numFmtId="0" fontId="24" fillId="0" borderId="13" xfId="2" applyFont="1" applyFill="1" applyBorder="1" applyAlignment="1">
      <alignment horizontal="center"/>
    </xf>
    <xf numFmtId="0" fontId="24" fillId="0" borderId="37" xfId="2" applyFont="1" applyFill="1" applyBorder="1" applyAlignment="1">
      <alignment horizontal="center"/>
    </xf>
    <xf numFmtId="0" fontId="32" fillId="0" borderId="47" xfId="5" applyFont="1" applyFill="1" applyBorder="1" applyAlignment="1">
      <alignment horizontal="left"/>
    </xf>
    <xf numFmtId="0" fontId="32" fillId="0" borderId="46" xfId="5" applyFont="1" applyFill="1" applyBorder="1" applyAlignment="1">
      <alignment horizontal="left"/>
    </xf>
    <xf numFmtId="0" fontId="32" fillId="0" borderId="45" xfId="5" applyFont="1" applyFill="1" applyBorder="1" applyAlignment="1">
      <alignment horizontal="left"/>
    </xf>
    <xf numFmtId="0" fontId="32" fillId="0" borderId="47" xfId="2" applyFont="1" applyFill="1" applyBorder="1" applyAlignment="1">
      <alignment horizontal="left"/>
    </xf>
    <xf numFmtId="0" fontId="32" fillId="0" borderId="46" xfId="2" applyFont="1" applyFill="1" applyBorder="1" applyAlignment="1">
      <alignment horizontal="left"/>
    </xf>
    <xf numFmtId="0" fontId="32" fillId="0" borderId="45" xfId="2" applyFont="1" applyFill="1" applyBorder="1" applyAlignment="1">
      <alignment horizontal="left"/>
    </xf>
    <xf numFmtId="0" fontId="33" fillId="0" borderId="47" xfId="5" applyFont="1" applyFill="1" applyBorder="1" applyAlignment="1">
      <alignment horizontal="left"/>
    </xf>
    <xf numFmtId="0" fontId="33" fillId="0" borderId="46" xfId="5" applyFont="1" applyFill="1" applyBorder="1" applyAlignment="1">
      <alignment horizontal="left"/>
    </xf>
    <xf numFmtId="0" fontId="33" fillId="0" borderId="45" xfId="5" applyFont="1" applyFill="1" applyBorder="1" applyAlignment="1">
      <alignment horizontal="left"/>
    </xf>
    <xf numFmtId="0" fontId="24" fillId="0" borderId="25" xfId="2" applyFont="1" applyFill="1" applyBorder="1" applyAlignment="1">
      <alignment horizontal="center"/>
    </xf>
    <xf numFmtId="0" fontId="24" fillId="0" borderId="24" xfId="2" applyFont="1" applyFill="1" applyBorder="1" applyAlignment="1">
      <alignment horizontal="center"/>
    </xf>
    <xf numFmtId="0" fontId="24" fillId="0" borderId="54" xfId="2" applyFont="1" applyFill="1" applyBorder="1" applyAlignment="1">
      <alignment horizontal="center"/>
    </xf>
    <xf numFmtId="0" fontId="24" fillId="0" borderId="23" xfId="2" applyFont="1" applyFill="1" applyBorder="1" applyAlignment="1">
      <alignment horizontal="center"/>
    </xf>
  </cellXfs>
  <cellStyles count="10">
    <cellStyle name="Čiarka 2" xfId="7"/>
    <cellStyle name="Normálna" xfId="0" builtinId="0"/>
    <cellStyle name="Normálna 2" xfId="1"/>
    <cellStyle name="Normálna 2 2" xfId="2"/>
    <cellStyle name="Normálna 2 3" xfId="5"/>
    <cellStyle name="Normálna 3" xfId="3"/>
    <cellStyle name="Normálna 3 2" xfId="4"/>
    <cellStyle name="Normálna 3 3" xfId="6"/>
    <cellStyle name="normálne_priloha_3a" xfId="8"/>
    <cellStyle name="Percentá" xfId="9" builtinId="5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69B09.24B522F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581025</xdr:colOff>
      <xdr:row>2</xdr:row>
      <xdr:rowOff>19050</xdr:rowOff>
    </xdr:from>
    <xdr:to>
      <xdr:col>15</xdr:col>
      <xdr:colOff>95250</xdr:colOff>
      <xdr:row>7</xdr:row>
      <xdr:rowOff>76200</xdr:rowOff>
    </xdr:to>
    <xdr:pic>
      <xdr:nvPicPr>
        <xdr:cNvPr id="5" name="Obrázok 4" descr="cid:image001.png@01D69B07.13A6724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300" y="600075"/>
          <a:ext cx="6219825" cy="1247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W60"/>
  <sheetViews>
    <sheetView topLeftCell="A25" zoomScaleNormal="100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x14ac:dyDescent="0.25">
      <c r="A1" s="182" t="s">
        <v>129</v>
      </c>
      <c r="B1" s="182"/>
      <c r="C1" s="182"/>
      <c r="D1" s="183" t="s">
        <v>164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84" t="s">
        <v>39</v>
      </c>
      <c r="B3" s="185"/>
      <c r="C3" s="186"/>
      <c r="D3" s="187" t="s">
        <v>126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3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3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3" ht="18.75" thickBot="1" x14ac:dyDescent="0.3">
      <c r="A6" s="184" t="s">
        <v>37</v>
      </c>
      <c r="B6" s="185"/>
      <c r="C6" s="185"/>
      <c r="D6" s="179" t="s">
        <v>127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89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3"/>
      <c r="U8" s="110" t="s">
        <v>61</v>
      </c>
      <c r="V8" s="110" t="s">
        <v>31</v>
      </c>
      <c r="W8" s="110" t="s">
        <v>30</v>
      </c>
    </row>
    <row r="9" spans="1:23" ht="15" customHeight="1" x14ac:dyDescent="0.25">
      <c r="A9" s="111"/>
      <c r="B9" s="111"/>
      <c r="C9" s="172"/>
      <c r="D9" s="175"/>
      <c r="E9" s="111"/>
      <c r="F9" s="79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90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3" ht="34.5" customHeight="1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19" t="s">
        <v>16</v>
      </c>
      <c r="B41" s="120"/>
      <c r="C41" s="120"/>
      <c r="D41" s="121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3" ht="15.75" x14ac:dyDescent="0.25">
      <c r="A44" s="19" t="s">
        <v>14</v>
      </c>
      <c r="B44" s="125" t="s">
        <v>50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51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3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3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3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3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8" t="s">
        <v>54</v>
      </c>
      <c r="O50" s="159"/>
      <c r="P50" s="159"/>
      <c r="Q50" s="159"/>
      <c r="R50" s="159"/>
      <c r="S50" s="159"/>
      <c r="T50" s="159"/>
      <c r="U50" s="159"/>
      <c r="V50" s="159"/>
      <c r="W50" s="16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49" t="s">
        <v>52</v>
      </c>
      <c r="O52" s="150"/>
      <c r="P52" s="150"/>
      <c r="Q52" s="150"/>
      <c r="R52" s="150"/>
      <c r="S52" s="150"/>
      <c r="T52" s="150"/>
      <c r="U52" s="150"/>
      <c r="V52" s="150"/>
      <c r="W52" s="151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1"/>
      <c r="O53" s="162"/>
      <c r="P53" s="162"/>
      <c r="Q53" s="162"/>
      <c r="R53" s="162"/>
      <c r="S53" s="162"/>
      <c r="T53" s="162"/>
      <c r="U53" s="162"/>
      <c r="V53" s="162"/>
      <c r="W53" s="163"/>
    </row>
    <row r="54" spans="1:23" x14ac:dyDescent="0.25">
      <c r="A54" s="6"/>
      <c r="B54" s="5"/>
      <c r="C54" s="4"/>
      <c r="N54" s="149"/>
      <c r="O54" s="150"/>
      <c r="P54" s="150"/>
      <c r="Q54" s="150"/>
      <c r="R54" s="150"/>
      <c r="S54" s="150"/>
      <c r="T54" s="150"/>
      <c r="U54" s="150"/>
      <c r="V54" s="150"/>
      <c r="W54" s="151"/>
    </row>
    <row r="55" spans="1:23" ht="1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149" t="s">
        <v>42</v>
      </c>
      <c r="O55" s="150"/>
      <c r="P55" s="150"/>
      <c r="Q55" s="150"/>
      <c r="R55" s="150"/>
      <c r="S55" s="150"/>
      <c r="T55" s="150"/>
      <c r="U55" s="150"/>
      <c r="V55" s="150"/>
      <c r="W55" s="151"/>
    </row>
    <row r="56" spans="1:23" ht="44.25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2"/>
      <c r="N56" s="152"/>
      <c r="O56" s="153"/>
      <c r="P56" s="153"/>
      <c r="Q56" s="153"/>
      <c r="R56" s="153"/>
      <c r="S56" s="153"/>
      <c r="T56" s="153"/>
      <c r="U56" s="153"/>
      <c r="V56" s="153"/>
      <c r="W56" s="154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2"/>
      <c r="N57" s="155"/>
      <c r="O57" s="156"/>
      <c r="P57" s="156"/>
      <c r="Q57" s="156"/>
      <c r="R57" s="156"/>
      <c r="S57" s="156"/>
      <c r="T57" s="156"/>
      <c r="U57" s="156"/>
      <c r="V57" s="156"/>
      <c r="W57" s="157"/>
    </row>
    <row r="58" spans="1:23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M58" s="2"/>
      <c r="N58" s="2"/>
      <c r="O58" s="2"/>
      <c r="P58" s="2"/>
      <c r="Q58" s="2"/>
      <c r="R58" s="2"/>
      <c r="S58" s="85"/>
      <c r="T58" s="2"/>
      <c r="U58" s="70"/>
      <c r="V58" s="2"/>
      <c r="W58" s="2"/>
    </row>
    <row r="59" spans="1:23" x14ac:dyDescent="0.25">
      <c r="A59" s="100"/>
      <c r="B59" s="2"/>
      <c r="C59" s="2"/>
      <c r="D59" s="2"/>
      <c r="E59" s="2"/>
      <c r="F59" s="2"/>
      <c r="G59" s="2"/>
      <c r="H59" s="2"/>
      <c r="I59" s="2"/>
      <c r="J59" s="2"/>
      <c r="K59" s="2"/>
      <c r="M59" s="2"/>
      <c r="N59" s="2"/>
      <c r="O59" s="2"/>
      <c r="P59" s="2"/>
      <c r="Q59" s="2"/>
      <c r="R59" s="2"/>
      <c r="S59" s="85"/>
      <c r="T59" s="2"/>
      <c r="U59" s="70"/>
      <c r="V59" s="2"/>
      <c r="W59" s="2"/>
    </row>
    <row r="60" spans="1:23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M60" s="2"/>
      <c r="N60" s="2"/>
      <c r="O60" s="2"/>
      <c r="P60" s="2"/>
      <c r="Q60" s="2"/>
      <c r="R60" s="2"/>
      <c r="S60" s="85"/>
      <c r="T60" s="2"/>
      <c r="U60" s="70"/>
      <c r="V60" s="2"/>
      <c r="W60" s="2"/>
    </row>
  </sheetData>
  <mergeCells count="59">
    <mergeCell ref="D6:L6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L8:T8"/>
    <mergeCell ref="A8:A10"/>
    <mergeCell ref="B8:B10"/>
    <mergeCell ref="C8:C10"/>
    <mergeCell ref="D8:D10"/>
    <mergeCell ref="E8:E10"/>
    <mergeCell ref="S9:S10"/>
    <mergeCell ref="M9:M10"/>
    <mergeCell ref="N9:N10"/>
    <mergeCell ref="O9:O10"/>
    <mergeCell ref="P9:P10"/>
    <mergeCell ref="Q9:Q10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N57:W57"/>
    <mergeCell ref="N50:W50"/>
    <mergeCell ref="N51:W51"/>
    <mergeCell ref="N52:W52"/>
    <mergeCell ref="N53:W53"/>
    <mergeCell ref="N54:W54"/>
    <mergeCell ref="B55:K56"/>
    <mergeCell ref="S46:W47"/>
    <mergeCell ref="S48:W48"/>
    <mergeCell ref="N55:W55"/>
    <mergeCell ref="N56:W56"/>
    <mergeCell ref="W8:W10"/>
    <mergeCell ref="G9:H9"/>
    <mergeCell ref="L9:L10"/>
    <mergeCell ref="B45:W45"/>
    <mergeCell ref="A41:D41"/>
    <mergeCell ref="A43:W43"/>
    <mergeCell ref="B44:C44"/>
    <mergeCell ref="D44:I44"/>
    <mergeCell ref="K44:P44"/>
    <mergeCell ref="Q44:W44"/>
    <mergeCell ref="R9:R10"/>
    <mergeCell ref="F8:J8"/>
    <mergeCell ref="K8:K10"/>
    <mergeCell ref="T9:T10"/>
    <mergeCell ref="V8:V10"/>
    <mergeCell ref="U8:U10"/>
  </mergeCells>
  <pageMargins left="0.7" right="0.7" top="0.75" bottom="0.75" header="0.3" footer="0.3"/>
  <pageSetup paperSize="9" scale="55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W60"/>
  <sheetViews>
    <sheetView topLeftCell="A28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82" t="s">
        <v>138</v>
      </c>
      <c r="B1" s="182"/>
      <c r="C1" s="182"/>
      <c r="D1" s="183" t="s">
        <v>163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84" t="s">
        <v>39</v>
      </c>
      <c r="B3" s="185"/>
      <c r="C3" s="186"/>
      <c r="D3" s="187" t="s">
        <v>110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3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3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3" ht="18.75" thickBot="1" x14ac:dyDescent="0.3">
      <c r="A6" s="184" t="s">
        <v>37</v>
      </c>
      <c r="B6" s="185"/>
      <c r="C6" s="185"/>
      <c r="D6" s="179" t="s">
        <v>105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89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3"/>
      <c r="U8" s="110" t="s">
        <v>61</v>
      </c>
      <c r="V8" s="110" t="s">
        <v>31</v>
      </c>
      <c r="W8" s="110" t="s">
        <v>30</v>
      </c>
    </row>
    <row r="9" spans="1:23" ht="15" customHeight="1" x14ac:dyDescent="0.25">
      <c r="A9" s="111"/>
      <c r="B9" s="111"/>
      <c r="C9" s="172"/>
      <c r="D9" s="175"/>
      <c r="E9" s="111"/>
      <c r="F9" s="79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90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3" ht="34.5" customHeight="1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s="77" customFormat="1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s="77" customFormat="1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s="77" customFormat="1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s="77" customFormat="1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s="77" customFormat="1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19" t="s">
        <v>16</v>
      </c>
      <c r="B41" s="120"/>
      <c r="C41" s="120"/>
      <c r="D41" s="121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3" ht="15.75" x14ac:dyDescent="0.25">
      <c r="A44" s="19" t="s">
        <v>14</v>
      </c>
      <c r="B44" s="125" t="s">
        <v>50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51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3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3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3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3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8" t="s">
        <v>54</v>
      </c>
      <c r="O50" s="159"/>
      <c r="P50" s="159"/>
      <c r="Q50" s="159"/>
      <c r="R50" s="159"/>
      <c r="S50" s="159"/>
      <c r="T50" s="159"/>
      <c r="U50" s="159"/>
      <c r="V50" s="159"/>
      <c r="W50" s="16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49" t="s">
        <v>52</v>
      </c>
      <c r="O52" s="150"/>
      <c r="P52" s="150"/>
      <c r="Q52" s="150"/>
      <c r="R52" s="150"/>
      <c r="S52" s="150"/>
      <c r="T52" s="150"/>
      <c r="U52" s="150"/>
      <c r="V52" s="150"/>
      <c r="W52" s="151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1"/>
      <c r="O53" s="162"/>
      <c r="P53" s="162"/>
      <c r="Q53" s="162"/>
      <c r="R53" s="162"/>
      <c r="S53" s="162"/>
      <c r="T53" s="162"/>
      <c r="U53" s="162"/>
      <c r="V53" s="162"/>
      <c r="W53" s="163"/>
    </row>
    <row r="54" spans="1:23" x14ac:dyDescent="0.25">
      <c r="A54" s="6"/>
      <c r="B54" s="5"/>
      <c r="C54" s="4"/>
      <c r="N54" s="149"/>
      <c r="O54" s="150"/>
      <c r="P54" s="150"/>
      <c r="Q54" s="150"/>
      <c r="R54" s="150"/>
      <c r="S54" s="150"/>
      <c r="T54" s="150"/>
      <c r="U54" s="150"/>
      <c r="V54" s="150"/>
      <c r="W54" s="151"/>
    </row>
    <row r="55" spans="1:23" ht="1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149" t="s">
        <v>42</v>
      </c>
      <c r="O55" s="150"/>
      <c r="P55" s="150"/>
      <c r="Q55" s="150"/>
      <c r="R55" s="150"/>
      <c r="S55" s="150"/>
      <c r="T55" s="150"/>
      <c r="U55" s="150"/>
      <c r="V55" s="150"/>
      <c r="W55" s="151"/>
    </row>
    <row r="56" spans="1:23" ht="44.25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73"/>
      <c r="N56" s="152"/>
      <c r="O56" s="153"/>
      <c r="P56" s="153"/>
      <c r="Q56" s="153"/>
      <c r="R56" s="153"/>
      <c r="S56" s="153"/>
      <c r="T56" s="153"/>
      <c r="U56" s="153"/>
      <c r="V56" s="153"/>
      <c r="W56" s="154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5"/>
      <c r="O57" s="156"/>
      <c r="P57" s="156"/>
      <c r="Q57" s="156"/>
      <c r="R57" s="156"/>
      <c r="S57" s="156"/>
      <c r="T57" s="156"/>
      <c r="U57" s="156"/>
      <c r="V57" s="156"/>
      <c r="W57" s="157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5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  <pageSetUpPr fitToPage="1"/>
  </sheetPr>
  <dimension ref="A1:W60"/>
  <sheetViews>
    <sheetView topLeftCell="A25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82" t="s">
        <v>139</v>
      </c>
      <c r="B1" s="182"/>
      <c r="C1" s="182"/>
      <c r="D1" s="183" t="s">
        <v>164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84" t="s">
        <v>39</v>
      </c>
      <c r="B3" s="185"/>
      <c r="C3" s="186"/>
      <c r="D3" s="187" t="s">
        <v>109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3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3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3" ht="18.75" thickBot="1" x14ac:dyDescent="0.3">
      <c r="A6" s="184" t="s">
        <v>37</v>
      </c>
      <c r="B6" s="185"/>
      <c r="C6" s="185"/>
      <c r="D6" s="179" t="s">
        <v>106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89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3"/>
      <c r="U8" s="110" t="s">
        <v>61</v>
      </c>
      <c r="V8" s="110" t="s">
        <v>31</v>
      </c>
      <c r="W8" s="110" t="s">
        <v>30</v>
      </c>
    </row>
    <row r="9" spans="1:23" ht="15" customHeight="1" x14ac:dyDescent="0.25">
      <c r="A9" s="111"/>
      <c r="B9" s="111"/>
      <c r="C9" s="172"/>
      <c r="D9" s="175"/>
      <c r="E9" s="111"/>
      <c r="F9" s="79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90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3" ht="34.5" customHeight="1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s="77" customFormat="1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s="77" customFormat="1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s="77" customFormat="1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s="77" customFormat="1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s="77" customFormat="1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19" t="s">
        <v>16</v>
      </c>
      <c r="B41" s="120"/>
      <c r="C41" s="120"/>
      <c r="D41" s="121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3" ht="15.75" x14ac:dyDescent="0.25">
      <c r="A44" s="19" t="s">
        <v>14</v>
      </c>
      <c r="B44" s="125" t="s">
        <v>50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51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3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3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3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3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8" t="s">
        <v>54</v>
      </c>
      <c r="O50" s="159"/>
      <c r="P50" s="159"/>
      <c r="Q50" s="159"/>
      <c r="R50" s="159"/>
      <c r="S50" s="159"/>
      <c r="T50" s="159"/>
      <c r="U50" s="159"/>
      <c r="V50" s="159"/>
      <c r="W50" s="16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49" t="s">
        <v>52</v>
      </c>
      <c r="O52" s="150"/>
      <c r="P52" s="150"/>
      <c r="Q52" s="150"/>
      <c r="R52" s="150"/>
      <c r="S52" s="150"/>
      <c r="T52" s="150"/>
      <c r="U52" s="150"/>
      <c r="V52" s="150"/>
      <c r="W52" s="151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1"/>
      <c r="O53" s="162"/>
      <c r="P53" s="162"/>
      <c r="Q53" s="162"/>
      <c r="R53" s="162"/>
      <c r="S53" s="162"/>
      <c r="T53" s="162"/>
      <c r="U53" s="162"/>
      <c r="V53" s="162"/>
      <c r="W53" s="163"/>
    </row>
    <row r="54" spans="1:23" x14ac:dyDescent="0.25">
      <c r="A54" s="6"/>
      <c r="B54" s="5"/>
      <c r="C54" s="4"/>
      <c r="N54" s="149"/>
      <c r="O54" s="150"/>
      <c r="P54" s="150"/>
      <c r="Q54" s="150"/>
      <c r="R54" s="150"/>
      <c r="S54" s="150"/>
      <c r="T54" s="150"/>
      <c r="U54" s="150"/>
      <c r="V54" s="150"/>
      <c r="W54" s="151"/>
    </row>
    <row r="55" spans="1:23" ht="1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149" t="s">
        <v>42</v>
      </c>
      <c r="O55" s="150"/>
      <c r="P55" s="150"/>
      <c r="Q55" s="150"/>
      <c r="R55" s="150"/>
      <c r="S55" s="150"/>
      <c r="T55" s="150"/>
      <c r="U55" s="150"/>
      <c r="V55" s="150"/>
      <c r="W55" s="151"/>
    </row>
    <row r="56" spans="1:23" ht="44.25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73"/>
      <c r="N56" s="152"/>
      <c r="O56" s="153"/>
      <c r="P56" s="153"/>
      <c r="Q56" s="153"/>
      <c r="R56" s="153"/>
      <c r="S56" s="153"/>
      <c r="T56" s="153"/>
      <c r="U56" s="153"/>
      <c r="V56" s="153"/>
      <c r="W56" s="154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5"/>
      <c r="O57" s="156"/>
      <c r="P57" s="156"/>
      <c r="Q57" s="156"/>
      <c r="R57" s="156"/>
      <c r="S57" s="156"/>
      <c r="T57" s="156"/>
      <c r="U57" s="156"/>
      <c r="V57" s="156"/>
      <c r="W57" s="157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5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W65"/>
  <sheetViews>
    <sheetView workbookViewId="0">
      <selection activeCell="P1" sqref="P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/>
    <row r="2" spans="1:23" ht="18" customHeight="1" x14ac:dyDescent="0.25">
      <c r="A2" s="105"/>
      <c r="B2" s="105"/>
      <c r="C2" s="105"/>
      <c r="P2" s="109"/>
    </row>
    <row r="3" spans="1:23" ht="18" customHeight="1" x14ac:dyDescent="0.25">
      <c r="A3" s="105"/>
      <c r="B3" s="105"/>
      <c r="C3" s="105"/>
      <c r="P3" s="109"/>
    </row>
    <row r="4" spans="1:23" ht="18" customHeight="1" x14ac:dyDescent="0.25">
      <c r="A4" s="105"/>
      <c r="B4" s="105"/>
      <c r="C4" s="105"/>
      <c r="P4" s="109"/>
    </row>
    <row r="5" spans="1:23" ht="18" customHeight="1" x14ac:dyDescent="0.25">
      <c r="A5" s="105"/>
      <c r="B5" s="105"/>
      <c r="C5" s="105"/>
      <c r="P5" s="109"/>
    </row>
    <row r="6" spans="1:23" ht="18" customHeight="1" x14ac:dyDescent="0.25">
      <c r="A6" s="105"/>
      <c r="B6" s="105"/>
      <c r="C6" s="105"/>
      <c r="P6" s="109"/>
    </row>
    <row r="7" spans="1:23" ht="18.75" thickBot="1" x14ac:dyDescent="0.3">
      <c r="A7" s="43"/>
      <c r="B7" s="43"/>
      <c r="C7" s="43"/>
      <c r="D7" s="183" t="s">
        <v>163</v>
      </c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</row>
    <row r="8" spans="1:23" ht="18.75" thickBot="1" x14ac:dyDescent="0.3">
      <c r="A8" s="184" t="s">
        <v>39</v>
      </c>
      <c r="B8" s="185"/>
      <c r="C8" s="186"/>
      <c r="D8" s="187" t="s">
        <v>107</v>
      </c>
      <c r="E8" s="188"/>
      <c r="F8" s="188"/>
      <c r="G8" s="188"/>
      <c r="H8" s="188"/>
      <c r="I8" s="188"/>
      <c r="J8" s="188"/>
      <c r="K8" s="188"/>
      <c r="L8" s="189"/>
      <c r="M8" s="190"/>
      <c r="N8" s="191"/>
      <c r="O8" s="191"/>
      <c r="P8" s="191"/>
      <c r="Q8" s="191"/>
      <c r="R8" s="191"/>
      <c r="S8" s="191"/>
      <c r="T8" s="191"/>
      <c r="U8" s="191"/>
      <c r="V8" s="191"/>
      <c r="W8" s="192"/>
    </row>
    <row r="9" spans="1:23" ht="18.75" thickBot="1" x14ac:dyDescent="0.3">
      <c r="A9" s="184" t="s">
        <v>55</v>
      </c>
      <c r="B9" s="185"/>
      <c r="C9" s="186"/>
      <c r="D9" s="187"/>
      <c r="E9" s="188"/>
      <c r="F9" s="188"/>
      <c r="G9" s="188"/>
      <c r="H9" s="188"/>
      <c r="I9" s="188"/>
      <c r="J9" s="188"/>
      <c r="K9" s="188"/>
      <c r="L9" s="189"/>
      <c r="M9" s="193"/>
      <c r="N9" s="194"/>
      <c r="O9" s="194"/>
      <c r="P9" s="194"/>
      <c r="Q9" s="194"/>
      <c r="R9" s="194"/>
      <c r="S9" s="194"/>
      <c r="T9" s="194"/>
      <c r="U9" s="194"/>
      <c r="V9" s="194"/>
      <c r="W9" s="195"/>
    </row>
    <row r="10" spans="1:23" ht="18.75" thickBot="1" x14ac:dyDescent="0.3">
      <c r="A10" s="199" t="s">
        <v>38</v>
      </c>
      <c r="B10" s="200"/>
      <c r="C10" s="200"/>
      <c r="D10" s="201"/>
      <c r="E10" s="202"/>
      <c r="F10" s="202"/>
      <c r="G10" s="202"/>
      <c r="H10" s="202"/>
      <c r="I10" s="202"/>
      <c r="J10" s="202"/>
      <c r="K10" s="202"/>
      <c r="L10" s="203"/>
      <c r="M10" s="193"/>
      <c r="N10" s="194"/>
      <c r="O10" s="194"/>
      <c r="P10" s="194"/>
      <c r="Q10" s="194"/>
      <c r="R10" s="194"/>
      <c r="S10" s="194"/>
      <c r="T10" s="194"/>
      <c r="U10" s="194"/>
      <c r="V10" s="194"/>
      <c r="W10" s="195"/>
    </row>
    <row r="11" spans="1:23" ht="18.75" thickBot="1" x14ac:dyDescent="0.3">
      <c r="A11" s="184" t="s">
        <v>37</v>
      </c>
      <c r="B11" s="185"/>
      <c r="C11" s="185"/>
      <c r="D11" s="179" t="s">
        <v>128</v>
      </c>
      <c r="E11" s="180"/>
      <c r="F11" s="180"/>
      <c r="G11" s="180"/>
      <c r="H11" s="180"/>
      <c r="I11" s="180"/>
      <c r="J11" s="180"/>
      <c r="K11" s="180"/>
      <c r="L11" s="181"/>
      <c r="M11" s="196"/>
      <c r="N11" s="197"/>
      <c r="O11" s="197"/>
      <c r="P11" s="197"/>
      <c r="Q11" s="197"/>
      <c r="R11" s="197"/>
      <c r="S11" s="197"/>
      <c r="T11" s="197"/>
      <c r="U11" s="197"/>
      <c r="V11" s="197"/>
      <c r="W11" s="198"/>
    </row>
    <row r="12" spans="1:23" ht="19.5" thickBot="1" x14ac:dyDescent="0.35">
      <c r="A12" s="41"/>
      <c r="B12" s="41"/>
      <c r="C12" s="41"/>
      <c r="D12" s="41"/>
      <c r="E12" s="41"/>
      <c r="F12" s="41"/>
      <c r="G12" s="40"/>
      <c r="H12" s="39"/>
      <c r="I12" s="39"/>
      <c r="J12" s="39"/>
      <c r="K12" s="39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</row>
    <row r="13" spans="1:23" ht="15" customHeight="1" x14ac:dyDescent="0.25">
      <c r="A13" s="110" t="s">
        <v>36</v>
      </c>
      <c r="B13" s="110" t="s">
        <v>157</v>
      </c>
      <c r="C13" s="171" t="s">
        <v>35</v>
      </c>
      <c r="D13" s="174" t="s">
        <v>160</v>
      </c>
      <c r="E13" s="110" t="s">
        <v>89</v>
      </c>
      <c r="F13" s="133" t="s">
        <v>34</v>
      </c>
      <c r="G13" s="133"/>
      <c r="H13" s="133"/>
      <c r="I13" s="133"/>
      <c r="J13" s="134"/>
      <c r="K13" s="110" t="s">
        <v>33</v>
      </c>
      <c r="L13" s="170" t="s">
        <v>32</v>
      </c>
      <c r="M13" s="133"/>
      <c r="N13" s="133"/>
      <c r="O13" s="133"/>
      <c r="P13" s="133"/>
      <c r="Q13" s="133"/>
      <c r="R13" s="133"/>
      <c r="S13" s="133"/>
      <c r="T13" s="133"/>
      <c r="U13" s="110" t="s">
        <v>61</v>
      </c>
      <c r="V13" s="110" t="s">
        <v>31</v>
      </c>
      <c r="W13" s="110" t="s">
        <v>30</v>
      </c>
    </row>
    <row r="14" spans="1:23" ht="15" customHeight="1" x14ac:dyDescent="0.25">
      <c r="A14" s="111"/>
      <c r="B14" s="111"/>
      <c r="C14" s="172"/>
      <c r="D14" s="175"/>
      <c r="E14" s="111"/>
      <c r="F14" s="71">
        <v>611</v>
      </c>
      <c r="G14" s="113" t="s">
        <v>29</v>
      </c>
      <c r="H14" s="114"/>
      <c r="I14" s="37">
        <v>614</v>
      </c>
      <c r="J14" s="36">
        <v>616</v>
      </c>
      <c r="K14" s="135"/>
      <c r="L14" s="115" t="s">
        <v>28</v>
      </c>
      <c r="M14" s="131" t="s">
        <v>90</v>
      </c>
      <c r="N14" s="131" t="s">
        <v>27</v>
      </c>
      <c r="O14" s="131" t="s">
        <v>26</v>
      </c>
      <c r="P14" s="131" t="s">
        <v>25</v>
      </c>
      <c r="Q14" s="131" t="s">
        <v>24</v>
      </c>
      <c r="R14" s="131" t="s">
        <v>23</v>
      </c>
      <c r="S14" s="177" t="s">
        <v>156</v>
      </c>
      <c r="T14" s="137" t="s">
        <v>22</v>
      </c>
      <c r="U14" s="135"/>
      <c r="V14" s="111"/>
      <c r="W14" s="111"/>
    </row>
    <row r="15" spans="1:23" ht="34.5" customHeight="1" thickBot="1" x14ac:dyDescent="0.3">
      <c r="A15" s="112"/>
      <c r="B15" s="112"/>
      <c r="C15" s="173"/>
      <c r="D15" s="176"/>
      <c r="E15" s="112"/>
      <c r="F15" s="35" t="s">
        <v>21</v>
      </c>
      <c r="G15" s="34" t="s">
        <v>20</v>
      </c>
      <c r="H15" s="33" t="s">
        <v>19</v>
      </c>
      <c r="I15" s="32" t="s">
        <v>18</v>
      </c>
      <c r="J15" s="31" t="s">
        <v>17</v>
      </c>
      <c r="K15" s="136"/>
      <c r="L15" s="116"/>
      <c r="M15" s="132"/>
      <c r="N15" s="132"/>
      <c r="O15" s="132"/>
      <c r="P15" s="132"/>
      <c r="Q15" s="132"/>
      <c r="R15" s="132"/>
      <c r="S15" s="178"/>
      <c r="T15" s="138"/>
      <c r="U15" s="136"/>
      <c r="V15" s="112"/>
      <c r="W15" s="112"/>
    </row>
    <row r="16" spans="1:23" s="84" customFormat="1" x14ac:dyDescent="0.25">
      <c r="A16" s="29" t="s">
        <v>14</v>
      </c>
      <c r="B16" s="83"/>
      <c r="C16" s="28"/>
      <c r="D16" s="69" t="s">
        <v>56</v>
      </c>
      <c r="E16" s="25"/>
      <c r="F16" s="27"/>
      <c r="G16" s="24"/>
      <c r="H16" s="24"/>
      <c r="I16" s="24"/>
      <c r="J16" s="24"/>
      <c r="K16" s="23">
        <f>ROUNDDOWN(SUM(F16:J16),2)</f>
        <v>0</v>
      </c>
      <c r="L16" s="23">
        <f>IF(E16=621,ROUNDDOWN(0.1*K16,2),0)</f>
        <v>0</v>
      </c>
      <c r="M16" s="23">
        <f>IF(E16=623,ROUNDDOWN(0.1*K16,2),0)</f>
        <v>0</v>
      </c>
      <c r="N16" s="23">
        <f t="shared" ref="N16:N45" si="0">IF(K16&gt;=6384,89.37,ROUNDDOWN(K16*0.014,2))</f>
        <v>0</v>
      </c>
      <c r="O16" s="23">
        <f t="shared" ref="O16:O45" si="1">IF(K16&gt;=6384,893.76,ROUNDDOWN(K16*0.14,2))</f>
        <v>0</v>
      </c>
      <c r="P16" s="23">
        <f>ROUNDDOWN(K16*0.008,2)</f>
        <v>0</v>
      </c>
      <c r="Q16" s="23">
        <f t="shared" ref="Q16:Q45" si="2">IF(K16&gt;=6384,191.52,ROUNDDOWN(K16*0.03,2))</f>
        <v>0</v>
      </c>
      <c r="R16" s="23">
        <f t="shared" ref="R16:R45" si="3">IF(K16&gt;=6384,63.84,ROUNDDOWN(K16*0.01,2))</f>
        <v>0</v>
      </c>
      <c r="S16" s="23">
        <f t="shared" ref="S16:S45" si="4">IF(K16&gt;=6384,15.96,ROUNDDOWN(K16*0.0025,2))</f>
        <v>0</v>
      </c>
      <c r="T16" s="23">
        <f t="shared" ref="T16:T45" si="5">IF(K16&gt;=6384,303.24,ROUNDDOWN(K16*0.0475,2))</f>
        <v>0</v>
      </c>
      <c r="U16" s="23"/>
      <c r="V16" s="22">
        <f t="shared" ref="V16:V45" si="6">SUM(K16:U16)</f>
        <v>0</v>
      </c>
      <c r="W16" s="26"/>
    </row>
    <row r="17" spans="1:23" s="84" customFormat="1" x14ac:dyDescent="0.25">
      <c r="A17" s="29" t="s">
        <v>60</v>
      </c>
      <c r="B17" s="74"/>
      <c r="C17" s="28"/>
      <c r="D17" s="69" t="s">
        <v>56</v>
      </c>
      <c r="E17" s="25"/>
      <c r="F17" s="27"/>
      <c r="G17" s="24"/>
      <c r="H17" s="24"/>
      <c r="I17" s="24"/>
      <c r="J17" s="24"/>
      <c r="K17" s="23">
        <f t="shared" ref="K17:K45" si="7">ROUNDDOWN(SUM(F17:J17),2)</f>
        <v>0</v>
      </c>
      <c r="L17" s="23">
        <f t="shared" ref="L17:L45" si="8">IF(E17=621,ROUNDDOWN(0.1*K17,2),0)</f>
        <v>0</v>
      </c>
      <c r="M17" s="23">
        <f t="shared" ref="M17:M45" si="9">IF(E17=623,ROUNDDOWN(0.1*K17,2),0)</f>
        <v>0</v>
      </c>
      <c r="N17" s="23">
        <f t="shared" si="0"/>
        <v>0</v>
      </c>
      <c r="O17" s="23">
        <f t="shared" si="1"/>
        <v>0</v>
      </c>
      <c r="P17" s="23">
        <f>ROUNDDOWN(K17*0.008,2)</f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s="84" customFormat="1" x14ac:dyDescent="0.25">
      <c r="A18" s="29" t="s">
        <v>11</v>
      </c>
      <c r="B18" s="44"/>
      <c r="C18" s="28"/>
      <c r="D18" s="69" t="s">
        <v>56</v>
      </c>
      <c r="E18" s="25"/>
      <c r="F18" s="27"/>
      <c r="G18" s="24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ref="P18:P45" si="10">ROUNDDOWN(K18*0.008,2)</f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s="84" customFormat="1" x14ac:dyDescent="0.25">
      <c r="A19" s="29" t="s">
        <v>62</v>
      </c>
      <c r="B19" s="44"/>
      <c r="C19" s="28"/>
      <c r="D19" s="69" t="s">
        <v>56</v>
      </c>
      <c r="E19" s="75"/>
      <c r="F19" s="27"/>
      <c r="G19" s="30"/>
      <c r="H19" s="24"/>
      <c r="I19" s="24"/>
      <c r="J19" s="24"/>
      <c r="K19" s="23">
        <f>ROUNDDOWN(SUM(F19:J19),2)</f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>ROUNDDOWN(K19*0.008,2)</f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s="84" customFormat="1" x14ac:dyDescent="0.25">
      <c r="A20" s="29" t="s">
        <v>63</v>
      </c>
      <c r="B20" s="44"/>
      <c r="C20" s="28"/>
      <c r="D20" s="69" t="s">
        <v>56</v>
      </c>
      <c r="E20" s="25"/>
      <c r="F20" s="27"/>
      <c r="G20" s="30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s="84" customFormat="1" x14ac:dyDescent="0.25">
      <c r="A21" s="29" t="s">
        <v>64</v>
      </c>
      <c r="B21" s="44"/>
      <c r="C21" s="28"/>
      <c r="D21" s="69" t="s">
        <v>56</v>
      </c>
      <c r="E21" s="2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s="84" customFormat="1" x14ac:dyDescent="0.25">
      <c r="A22" s="29" t="s">
        <v>65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s="84" customFormat="1" x14ac:dyDescent="0.25">
      <c r="A23" s="29" t="s">
        <v>66</v>
      </c>
      <c r="B23" s="44"/>
      <c r="C23" s="28"/>
      <c r="D23" s="69" t="s">
        <v>56</v>
      </c>
      <c r="E23" s="7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s="84" customFormat="1" x14ac:dyDescent="0.25">
      <c r="A24" s="29" t="s">
        <v>67</v>
      </c>
      <c r="B24" s="44"/>
      <c r="C24" s="28"/>
      <c r="D24" s="69" t="s">
        <v>56</v>
      </c>
      <c r="E24" s="25"/>
      <c r="F24" s="27"/>
      <c r="G24" s="24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s="84" customFormat="1" x14ac:dyDescent="0.25">
      <c r="A25" s="29" t="s">
        <v>68</v>
      </c>
      <c r="B25" s="44"/>
      <c r="C25" s="28"/>
      <c r="D25" s="69" t="s">
        <v>56</v>
      </c>
      <c r="E25" s="25"/>
      <c r="F25" s="27"/>
      <c r="G25" s="24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s="84" customFormat="1" x14ac:dyDescent="0.25">
      <c r="A26" s="29" t="s">
        <v>69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s="84" customFormat="1" x14ac:dyDescent="0.25">
      <c r="A27" s="29" t="s">
        <v>70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s="84" customFormat="1" x14ac:dyDescent="0.25">
      <c r="A28" s="29" t="s">
        <v>71</v>
      </c>
      <c r="B28" s="44"/>
      <c r="C28" s="28"/>
      <c r="D28" s="69" t="s">
        <v>56</v>
      </c>
      <c r="E28" s="2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s="84" customFormat="1" x14ac:dyDescent="0.25">
      <c r="A29" s="29" t="s">
        <v>72</v>
      </c>
      <c r="B29" s="44"/>
      <c r="C29" s="28"/>
      <c r="D29" s="69" t="s">
        <v>56</v>
      </c>
      <c r="E29" s="25"/>
      <c r="F29" s="27"/>
      <c r="G29" s="30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s="84" customFormat="1" x14ac:dyDescent="0.25">
      <c r="A30" s="29" t="s">
        <v>73</v>
      </c>
      <c r="B30" s="44"/>
      <c r="C30" s="28"/>
      <c r="D30" s="69" t="s">
        <v>56</v>
      </c>
      <c r="E30" s="25"/>
      <c r="F30" s="27"/>
      <c r="G30" s="30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s="84" customFormat="1" x14ac:dyDescent="0.25">
      <c r="A31" s="29" t="s">
        <v>74</v>
      </c>
      <c r="B31" s="44"/>
      <c r="C31" s="28"/>
      <c r="D31" s="69" t="s">
        <v>56</v>
      </c>
      <c r="E31" s="75"/>
      <c r="F31" s="27"/>
      <c r="G31" s="30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s="84" customFormat="1" x14ac:dyDescent="0.25">
      <c r="A32" s="29" t="s">
        <v>75</v>
      </c>
      <c r="B32" s="44"/>
      <c r="C32" s="28"/>
      <c r="D32" s="69" t="s">
        <v>56</v>
      </c>
      <c r="E32" s="25"/>
      <c r="F32" s="27"/>
      <c r="G32" s="30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s="84" customFormat="1" x14ac:dyDescent="0.25">
      <c r="A33" s="29" t="s">
        <v>76</v>
      </c>
      <c r="B33" s="44"/>
      <c r="C33" s="28"/>
      <c r="D33" s="69" t="s">
        <v>56</v>
      </c>
      <c r="E33" s="7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s="84" customFormat="1" x14ac:dyDescent="0.25">
      <c r="A34" s="29" t="s">
        <v>77</v>
      </c>
      <c r="B34" s="44"/>
      <c r="C34" s="28"/>
      <c r="D34" s="69" t="s">
        <v>56</v>
      </c>
      <c r="E34" s="25"/>
      <c r="F34" s="27"/>
      <c r="G34" s="24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s="84" customFormat="1" x14ac:dyDescent="0.25">
      <c r="A35" s="29" t="s">
        <v>78</v>
      </c>
      <c r="B35" s="44"/>
      <c r="C35" s="28"/>
      <c r="D35" s="69" t="s">
        <v>56</v>
      </c>
      <c r="E35" s="25"/>
      <c r="F35" s="27"/>
      <c r="G35" s="24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 t="shared" si="10"/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s="84" customFormat="1" x14ac:dyDescent="0.25">
      <c r="A36" s="29" t="s">
        <v>79</v>
      </c>
      <c r="B36" s="44"/>
      <c r="C36" s="28"/>
      <c r="D36" s="69" t="s">
        <v>56</v>
      </c>
      <c r="E36" s="75"/>
      <c r="F36" s="27"/>
      <c r="G36" s="24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s="84" customFormat="1" x14ac:dyDescent="0.25">
      <c r="A37" s="29" t="s">
        <v>80</v>
      </c>
      <c r="B37" s="44"/>
      <c r="C37" s="28"/>
      <c r="D37" s="69" t="s">
        <v>56</v>
      </c>
      <c r="E37" s="75"/>
      <c r="F37" s="27"/>
      <c r="G37" s="24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s="84" customFormat="1" x14ac:dyDescent="0.25">
      <c r="A38" s="29" t="s">
        <v>81</v>
      </c>
      <c r="B38" s="44"/>
      <c r="C38" s="28"/>
      <c r="D38" s="69" t="s">
        <v>56</v>
      </c>
      <c r="E38" s="25"/>
      <c r="F38" s="27"/>
      <c r="G38" s="30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s="84" customFormat="1" x14ac:dyDescent="0.25">
      <c r="A39" s="29" t="s">
        <v>82</v>
      </c>
      <c r="B39" s="44"/>
      <c r="C39" s="28"/>
      <c r="D39" s="69" t="s">
        <v>56</v>
      </c>
      <c r="E39" s="25"/>
      <c r="F39" s="27"/>
      <c r="G39" s="30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s="84" customFormat="1" x14ac:dyDescent="0.25">
      <c r="A40" s="29" t="s">
        <v>83</v>
      </c>
      <c r="B40" s="44"/>
      <c r="C40" s="28"/>
      <c r="D40" s="69" t="s">
        <v>56</v>
      </c>
      <c r="E40" s="75"/>
      <c r="F40" s="27"/>
      <c r="G40" s="30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>ROUNDDOWN(K40*0.008,2)</f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s="84" customFormat="1" x14ac:dyDescent="0.25">
      <c r="A41" s="29" t="s">
        <v>84</v>
      </c>
      <c r="B41" s="44"/>
      <c r="C41" s="28"/>
      <c r="D41" s="69" t="s">
        <v>56</v>
      </c>
      <c r="E41" s="25"/>
      <c r="F41" s="27"/>
      <c r="G41" s="30"/>
      <c r="H41" s="24"/>
      <c r="I41" s="24"/>
      <c r="J41" s="24"/>
      <c r="K41" s="23">
        <f t="shared" si="7"/>
        <v>0</v>
      </c>
      <c r="L41" s="23">
        <f t="shared" si="8"/>
        <v>0</v>
      </c>
      <c r="M41" s="23">
        <f t="shared" si="9"/>
        <v>0</v>
      </c>
      <c r="N41" s="23">
        <f t="shared" si="0"/>
        <v>0</v>
      </c>
      <c r="O41" s="23">
        <f t="shared" si="1"/>
        <v>0</v>
      </c>
      <c r="P41" s="23">
        <f t="shared" si="10"/>
        <v>0</v>
      </c>
      <c r="Q41" s="23">
        <f t="shared" si="2"/>
        <v>0</v>
      </c>
      <c r="R41" s="23">
        <f t="shared" si="3"/>
        <v>0</v>
      </c>
      <c r="S41" s="23">
        <f t="shared" si="4"/>
        <v>0</v>
      </c>
      <c r="T41" s="23">
        <f t="shared" si="5"/>
        <v>0</v>
      </c>
      <c r="U41" s="23"/>
      <c r="V41" s="22">
        <f t="shared" si="6"/>
        <v>0</v>
      </c>
      <c r="W41" s="26"/>
    </row>
    <row r="42" spans="1:23" s="84" customFormat="1" x14ac:dyDescent="0.25">
      <c r="A42" s="29" t="s">
        <v>85</v>
      </c>
      <c r="B42" s="44"/>
      <c r="C42" s="28"/>
      <c r="D42" s="69" t="s">
        <v>56</v>
      </c>
      <c r="E42" s="25"/>
      <c r="F42" s="27"/>
      <c r="G42" s="30"/>
      <c r="H42" s="24"/>
      <c r="I42" s="24"/>
      <c r="J42" s="24"/>
      <c r="K42" s="23">
        <f t="shared" si="7"/>
        <v>0</v>
      </c>
      <c r="L42" s="23">
        <f t="shared" si="8"/>
        <v>0</v>
      </c>
      <c r="M42" s="23">
        <f t="shared" si="9"/>
        <v>0</v>
      </c>
      <c r="N42" s="23">
        <f t="shared" si="0"/>
        <v>0</v>
      </c>
      <c r="O42" s="23">
        <f t="shared" si="1"/>
        <v>0</v>
      </c>
      <c r="P42" s="23">
        <f t="shared" si="10"/>
        <v>0</v>
      </c>
      <c r="Q42" s="23">
        <f t="shared" si="2"/>
        <v>0</v>
      </c>
      <c r="R42" s="23">
        <f t="shared" si="3"/>
        <v>0</v>
      </c>
      <c r="S42" s="23">
        <f t="shared" si="4"/>
        <v>0</v>
      </c>
      <c r="T42" s="23">
        <f t="shared" si="5"/>
        <v>0</v>
      </c>
      <c r="U42" s="23"/>
      <c r="V42" s="22">
        <f t="shared" si="6"/>
        <v>0</v>
      </c>
      <c r="W42" s="26"/>
    </row>
    <row r="43" spans="1:23" s="84" customFormat="1" x14ac:dyDescent="0.25">
      <c r="A43" s="29" t="s">
        <v>86</v>
      </c>
      <c r="B43" s="44"/>
      <c r="C43" s="28"/>
      <c r="D43" s="69" t="s">
        <v>56</v>
      </c>
      <c r="E43" s="25"/>
      <c r="F43" s="27"/>
      <c r="G43" s="24"/>
      <c r="H43" s="24"/>
      <c r="I43" s="24"/>
      <c r="J43" s="24"/>
      <c r="K43" s="23">
        <f t="shared" si="7"/>
        <v>0</v>
      </c>
      <c r="L43" s="23">
        <f t="shared" si="8"/>
        <v>0</v>
      </c>
      <c r="M43" s="23">
        <f t="shared" si="9"/>
        <v>0</v>
      </c>
      <c r="N43" s="23">
        <f t="shared" si="0"/>
        <v>0</v>
      </c>
      <c r="O43" s="23">
        <f t="shared" si="1"/>
        <v>0</v>
      </c>
      <c r="P43" s="23">
        <f t="shared" si="10"/>
        <v>0</v>
      </c>
      <c r="Q43" s="23">
        <f t="shared" si="2"/>
        <v>0</v>
      </c>
      <c r="R43" s="23">
        <f t="shared" si="3"/>
        <v>0</v>
      </c>
      <c r="S43" s="23">
        <f t="shared" si="4"/>
        <v>0</v>
      </c>
      <c r="T43" s="23">
        <f t="shared" si="5"/>
        <v>0</v>
      </c>
      <c r="U43" s="23"/>
      <c r="V43" s="22">
        <f t="shared" si="6"/>
        <v>0</v>
      </c>
      <c r="W43" s="26"/>
    </row>
    <row r="44" spans="1:23" s="84" customFormat="1" x14ac:dyDescent="0.25">
      <c r="A44" s="29" t="s">
        <v>88</v>
      </c>
      <c r="B44" s="44"/>
      <c r="C44" s="28"/>
      <c r="D44" s="69" t="s">
        <v>56</v>
      </c>
      <c r="E44" s="25"/>
      <c r="F44" s="27"/>
      <c r="G44" s="24"/>
      <c r="H44" s="24"/>
      <c r="I44" s="24"/>
      <c r="J44" s="24"/>
      <c r="K44" s="23">
        <f t="shared" si="7"/>
        <v>0</v>
      </c>
      <c r="L44" s="23">
        <f t="shared" si="8"/>
        <v>0</v>
      </c>
      <c r="M44" s="23">
        <f t="shared" si="9"/>
        <v>0</v>
      </c>
      <c r="N44" s="23">
        <f t="shared" si="0"/>
        <v>0</v>
      </c>
      <c r="O44" s="23">
        <f t="shared" si="1"/>
        <v>0</v>
      </c>
      <c r="P44" s="23">
        <f t="shared" si="10"/>
        <v>0</v>
      </c>
      <c r="Q44" s="23">
        <f t="shared" si="2"/>
        <v>0</v>
      </c>
      <c r="R44" s="23">
        <f t="shared" si="3"/>
        <v>0</v>
      </c>
      <c r="S44" s="23">
        <f t="shared" si="4"/>
        <v>0</v>
      </c>
      <c r="T44" s="23">
        <f t="shared" si="5"/>
        <v>0</v>
      </c>
      <c r="U44" s="23"/>
      <c r="V44" s="22">
        <f t="shared" si="6"/>
        <v>0</v>
      </c>
      <c r="W44" s="26"/>
    </row>
    <row r="45" spans="1:23" s="84" customFormat="1" x14ac:dyDescent="0.25">
      <c r="A45" s="29" t="s">
        <v>87</v>
      </c>
      <c r="B45" s="44"/>
      <c r="C45" s="28"/>
      <c r="D45" s="69" t="s">
        <v>56</v>
      </c>
      <c r="E45" s="25"/>
      <c r="F45" s="27"/>
      <c r="G45" s="24"/>
      <c r="H45" s="24"/>
      <c r="I45" s="24"/>
      <c r="J45" s="24"/>
      <c r="K45" s="23">
        <f t="shared" si="7"/>
        <v>0</v>
      </c>
      <c r="L45" s="23">
        <f t="shared" si="8"/>
        <v>0</v>
      </c>
      <c r="M45" s="23">
        <f t="shared" si="9"/>
        <v>0</v>
      </c>
      <c r="N45" s="23">
        <f t="shared" si="0"/>
        <v>0</v>
      </c>
      <c r="O45" s="23">
        <f t="shared" si="1"/>
        <v>0</v>
      </c>
      <c r="P45" s="23">
        <f t="shared" si="10"/>
        <v>0</v>
      </c>
      <c r="Q45" s="23">
        <f t="shared" si="2"/>
        <v>0</v>
      </c>
      <c r="R45" s="23">
        <f t="shared" si="3"/>
        <v>0</v>
      </c>
      <c r="S45" s="23">
        <f t="shared" si="4"/>
        <v>0</v>
      </c>
      <c r="T45" s="23">
        <f t="shared" si="5"/>
        <v>0</v>
      </c>
      <c r="U45" s="23"/>
      <c r="V45" s="22">
        <f t="shared" si="6"/>
        <v>0</v>
      </c>
      <c r="W45" s="26"/>
    </row>
    <row r="46" spans="1:23" ht="15.75" x14ac:dyDescent="0.25">
      <c r="A46" s="119" t="s">
        <v>16</v>
      </c>
      <c r="B46" s="120"/>
      <c r="C46" s="120"/>
      <c r="D46" s="121"/>
      <c r="E46" s="72"/>
      <c r="F46" s="21">
        <f t="shared" ref="F46:V46" si="11">SUM(F16:F45)</f>
        <v>0</v>
      </c>
      <c r="G46" s="21">
        <f t="shared" si="11"/>
        <v>0</v>
      </c>
      <c r="H46" s="21">
        <f t="shared" si="11"/>
        <v>0</v>
      </c>
      <c r="I46" s="21">
        <f t="shared" si="11"/>
        <v>0</v>
      </c>
      <c r="J46" s="21">
        <f t="shared" si="11"/>
        <v>0</v>
      </c>
      <c r="K46" s="21">
        <f t="shared" si="11"/>
        <v>0</v>
      </c>
      <c r="L46" s="21">
        <f t="shared" si="11"/>
        <v>0</v>
      </c>
      <c r="M46" s="21">
        <f t="shared" si="11"/>
        <v>0</v>
      </c>
      <c r="N46" s="21">
        <f t="shared" si="11"/>
        <v>0</v>
      </c>
      <c r="O46" s="21">
        <f t="shared" si="11"/>
        <v>0</v>
      </c>
      <c r="P46" s="21">
        <f t="shared" si="11"/>
        <v>0</v>
      </c>
      <c r="Q46" s="21">
        <f t="shared" si="11"/>
        <v>0</v>
      </c>
      <c r="R46" s="21">
        <f t="shared" si="11"/>
        <v>0</v>
      </c>
      <c r="S46" s="21">
        <f>SUM(S16:S45)</f>
        <v>0</v>
      </c>
      <c r="T46" s="21">
        <f t="shared" si="11"/>
        <v>0</v>
      </c>
      <c r="U46" s="21">
        <f t="shared" si="11"/>
        <v>0</v>
      </c>
      <c r="V46" s="21">
        <f t="shared" si="11"/>
        <v>0</v>
      </c>
      <c r="W46" s="20"/>
    </row>
    <row r="47" spans="1:23" ht="16.5" thickBot="1" x14ac:dyDescent="0.3">
      <c r="A47" s="16"/>
      <c r="B47" s="15"/>
      <c r="C47" s="15"/>
      <c r="D47" s="15"/>
      <c r="E47" s="15"/>
      <c r="F47" s="12"/>
      <c r="G47" s="12"/>
      <c r="H47" s="12"/>
      <c r="I47" s="12"/>
      <c r="J47" s="12"/>
      <c r="K47" s="12"/>
      <c r="L47" s="12"/>
      <c r="M47" s="12"/>
      <c r="N47" s="13"/>
      <c r="O47" s="13"/>
      <c r="P47" s="13"/>
      <c r="Q47" s="13"/>
      <c r="R47" s="13"/>
      <c r="S47" s="13"/>
      <c r="T47" s="12"/>
      <c r="U47" s="12"/>
      <c r="V47" s="12"/>
      <c r="W47" s="11"/>
    </row>
    <row r="48" spans="1:23" ht="16.5" thickBot="1" x14ac:dyDescent="0.3">
      <c r="A48" s="122" t="s">
        <v>15</v>
      </c>
      <c r="B48" s="123"/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123"/>
      <c r="W48" s="124"/>
    </row>
    <row r="49" spans="1:23" ht="15.75" x14ac:dyDescent="0.25">
      <c r="A49" s="19" t="s">
        <v>14</v>
      </c>
      <c r="B49" s="125" t="s">
        <v>50</v>
      </c>
      <c r="C49" s="125"/>
      <c r="D49" s="126"/>
      <c r="E49" s="127"/>
      <c r="F49" s="127"/>
      <c r="G49" s="127"/>
      <c r="H49" s="127"/>
      <c r="I49" s="127"/>
      <c r="J49" s="18">
        <v>2</v>
      </c>
      <c r="K49" s="128" t="s">
        <v>51</v>
      </c>
      <c r="L49" s="128"/>
      <c r="M49" s="128"/>
      <c r="N49" s="128"/>
      <c r="O49" s="128"/>
      <c r="P49" s="128"/>
      <c r="Q49" s="129"/>
      <c r="R49" s="129"/>
      <c r="S49" s="129"/>
      <c r="T49" s="129"/>
      <c r="U49" s="129"/>
      <c r="V49" s="129"/>
      <c r="W49" s="130"/>
    </row>
    <row r="50" spans="1:23" x14ac:dyDescent="0.25">
      <c r="A50" s="17" t="s">
        <v>11</v>
      </c>
      <c r="B50" s="117" t="s">
        <v>10</v>
      </c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7"/>
      <c r="T50" s="117"/>
      <c r="U50" s="117"/>
      <c r="V50" s="117"/>
      <c r="W50" s="118"/>
    </row>
    <row r="51" spans="1:23" x14ac:dyDescent="0.25">
      <c r="A51" s="164"/>
      <c r="B51" s="167" t="s">
        <v>9</v>
      </c>
      <c r="C51" s="167"/>
      <c r="D51" s="167"/>
      <c r="E51" s="167"/>
      <c r="F51" s="167"/>
      <c r="G51" s="167"/>
      <c r="H51" s="167"/>
      <c r="I51" s="167"/>
      <c r="J51" s="168" t="s">
        <v>8</v>
      </c>
      <c r="K51" s="168"/>
      <c r="L51" s="168"/>
      <c r="M51" s="168"/>
      <c r="N51" s="168"/>
      <c r="O51" s="168"/>
      <c r="P51" s="168"/>
      <c r="Q51" s="168"/>
      <c r="R51" s="168"/>
      <c r="S51" s="140"/>
      <c r="T51" s="141"/>
      <c r="U51" s="141"/>
      <c r="V51" s="141"/>
      <c r="W51" s="142"/>
    </row>
    <row r="52" spans="1:23" x14ac:dyDescent="0.25">
      <c r="A52" s="165"/>
      <c r="B52" s="167" t="s">
        <v>7</v>
      </c>
      <c r="C52" s="167"/>
      <c r="D52" s="167"/>
      <c r="E52" s="167"/>
      <c r="F52" s="167"/>
      <c r="G52" s="167"/>
      <c r="H52" s="167"/>
      <c r="I52" s="167"/>
      <c r="J52" s="168"/>
      <c r="K52" s="168"/>
      <c r="L52" s="168"/>
      <c r="M52" s="168"/>
      <c r="N52" s="168"/>
      <c r="O52" s="168"/>
      <c r="P52" s="168"/>
      <c r="Q52" s="168"/>
      <c r="R52" s="168"/>
      <c r="S52" s="143"/>
      <c r="T52" s="144"/>
      <c r="U52" s="144"/>
      <c r="V52" s="144"/>
      <c r="W52" s="145"/>
    </row>
    <row r="53" spans="1:23" ht="15.75" thickBot="1" x14ac:dyDescent="0.3">
      <c r="A53" s="166"/>
      <c r="B53" s="169" t="s">
        <v>6</v>
      </c>
      <c r="C53" s="169"/>
      <c r="D53" s="169"/>
      <c r="E53" s="169"/>
      <c r="F53" s="169"/>
      <c r="G53" s="169"/>
      <c r="H53" s="169"/>
      <c r="I53" s="169"/>
      <c r="J53" s="169" t="s">
        <v>5</v>
      </c>
      <c r="K53" s="169"/>
      <c r="L53" s="169"/>
      <c r="M53" s="169"/>
      <c r="N53" s="169"/>
      <c r="O53" s="169"/>
      <c r="P53" s="169"/>
      <c r="Q53" s="169"/>
      <c r="R53" s="169"/>
      <c r="S53" s="146"/>
      <c r="T53" s="147"/>
      <c r="U53" s="147"/>
      <c r="V53" s="147"/>
      <c r="W53" s="148"/>
    </row>
    <row r="54" spans="1:23" ht="16.5" thickBot="1" x14ac:dyDescent="0.3">
      <c r="A54" s="16"/>
      <c r="B54" s="15"/>
      <c r="C54" s="15"/>
      <c r="D54" s="15"/>
      <c r="E54" s="15"/>
      <c r="F54" s="14"/>
      <c r="G54" s="14"/>
      <c r="H54" s="14"/>
      <c r="I54" s="12"/>
      <c r="J54" s="12"/>
      <c r="K54" s="12"/>
      <c r="L54" s="12"/>
      <c r="M54" s="12"/>
      <c r="N54" s="13"/>
      <c r="O54" s="13"/>
      <c r="P54" s="13"/>
      <c r="Q54" s="13"/>
      <c r="R54" s="13"/>
      <c r="S54" s="13"/>
      <c r="T54" s="12"/>
      <c r="U54" s="12"/>
      <c r="V54" s="12"/>
      <c r="W54" s="11"/>
    </row>
    <row r="55" spans="1:23" x14ac:dyDescent="0.25">
      <c r="A55" s="10" t="s">
        <v>4</v>
      </c>
      <c r="B55" s="10"/>
      <c r="C55" s="10"/>
      <c r="D55" s="9"/>
      <c r="E55" s="9"/>
      <c r="F55" s="9"/>
      <c r="G55" s="9"/>
      <c r="H55" s="9"/>
      <c r="I55" s="9"/>
      <c r="J55" s="9"/>
      <c r="K55" s="9"/>
      <c r="L55" s="9"/>
      <c r="M55" s="9"/>
      <c r="N55" s="158" t="s">
        <v>54</v>
      </c>
      <c r="O55" s="159"/>
      <c r="P55" s="159"/>
      <c r="Q55" s="159"/>
      <c r="R55" s="159"/>
      <c r="S55" s="159"/>
      <c r="T55" s="159"/>
      <c r="U55" s="159"/>
      <c r="V55" s="159"/>
      <c r="W55" s="160"/>
    </row>
    <row r="56" spans="1:23" x14ac:dyDescent="0.25">
      <c r="A56" s="6">
        <v>1</v>
      </c>
      <c r="B56" s="5" t="s">
        <v>3</v>
      </c>
      <c r="C56" s="7"/>
      <c r="D56" s="7"/>
      <c r="E56" s="7"/>
      <c r="F56" s="7"/>
      <c r="G56" s="7"/>
      <c r="H56" s="8"/>
      <c r="I56" s="8"/>
      <c r="J56" s="8"/>
      <c r="K56" s="7"/>
      <c r="L56" s="7"/>
      <c r="M56" s="7"/>
      <c r="N56" s="149" t="s">
        <v>158</v>
      </c>
      <c r="O56" s="150"/>
      <c r="P56" s="150"/>
      <c r="Q56" s="150"/>
      <c r="R56" s="150"/>
      <c r="S56" s="150"/>
      <c r="T56" s="150"/>
      <c r="U56" s="150"/>
      <c r="V56" s="150"/>
      <c r="W56" s="151"/>
    </row>
    <row r="57" spans="1:23" x14ac:dyDescent="0.25">
      <c r="A57" s="6">
        <v>2</v>
      </c>
      <c r="B57" s="5" t="s">
        <v>2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149" t="s">
        <v>52</v>
      </c>
      <c r="O57" s="150"/>
      <c r="P57" s="150"/>
      <c r="Q57" s="150"/>
      <c r="R57" s="150"/>
      <c r="S57" s="150"/>
      <c r="T57" s="150"/>
      <c r="U57" s="150"/>
      <c r="V57" s="150"/>
      <c r="W57" s="151"/>
    </row>
    <row r="58" spans="1:23" x14ac:dyDescent="0.25">
      <c r="A58" s="106">
        <v>3</v>
      </c>
      <c r="B58" s="5" t="s">
        <v>166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161"/>
      <c r="O58" s="162"/>
      <c r="P58" s="162"/>
      <c r="Q58" s="162"/>
      <c r="R58" s="162"/>
      <c r="S58" s="162"/>
      <c r="T58" s="162"/>
      <c r="U58" s="162"/>
      <c r="V58" s="162"/>
      <c r="W58" s="163"/>
    </row>
    <row r="59" spans="1:23" x14ac:dyDescent="0.25">
      <c r="A59" s="6"/>
      <c r="B59" s="5"/>
      <c r="C59" s="4"/>
      <c r="N59" s="149"/>
      <c r="O59" s="150"/>
      <c r="P59" s="150"/>
      <c r="Q59" s="150"/>
      <c r="R59" s="150"/>
      <c r="S59" s="150"/>
      <c r="T59" s="150"/>
      <c r="U59" s="150"/>
      <c r="V59" s="150"/>
      <c r="W59" s="151"/>
    </row>
    <row r="60" spans="1:23" ht="15" customHeight="1" x14ac:dyDescent="0.25">
      <c r="A60" s="3" t="s">
        <v>1</v>
      </c>
      <c r="B60" s="139" t="s">
        <v>0</v>
      </c>
      <c r="C60" s="139"/>
      <c r="D60" s="139"/>
      <c r="E60" s="139"/>
      <c r="F60" s="139"/>
      <c r="G60" s="139"/>
      <c r="H60" s="139"/>
      <c r="I60" s="139"/>
      <c r="J60" s="139"/>
      <c r="K60" s="139"/>
      <c r="L60" s="99"/>
      <c r="N60" s="149" t="s">
        <v>42</v>
      </c>
      <c r="O60" s="150"/>
      <c r="P60" s="150"/>
      <c r="Q60" s="150"/>
      <c r="R60" s="150"/>
      <c r="S60" s="150"/>
      <c r="T60" s="150"/>
      <c r="U60" s="150"/>
      <c r="V60" s="150"/>
      <c r="W60" s="151"/>
    </row>
    <row r="61" spans="1:23" ht="44.25" customHeight="1" x14ac:dyDescent="0.25">
      <c r="A61" s="3"/>
      <c r="B61" s="139"/>
      <c r="C61" s="139"/>
      <c r="D61" s="139"/>
      <c r="E61" s="139"/>
      <c r="F61" s="139"/>
      <c r="G61" s="139"/>
      <c r="H61" s="139"/>
      <c r="I61" s="139"/>
      <c r="J61" s="139"/>
      <c r="K61" s="139"/>
      <c r="L61" s="99"/>
      <c r="M61" s="73"/>
      <c r="N61" s="152"/>
      <c r="O61" s="153"/>
      <c r="P61" s="153"/>
      <c r="Q61" s="153"/>
      <c r="R61" s="153"/>
      <c r="S61" s="153"/>
      <c r="T61" s="153"/>
      <c r="U61" s="153"/>
      <c r="V61" s="153"/>
      <c r="W61" s="154"/>
    </row>
    <row r="62" spans="1:23" ht="15.75" thickBot="1" x14ac:dyDescent="0.3">
      <c r="A62" s="100" t="s">
        <v>154</v>
      </c>
      <c r="B62" s="99" t="s">
        <v>155</v>
      </c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73"/>
      <c r="N62" s="155"/>
      <c r="O62" s="156"/>
      <c r="P62" s="156"/>
      <c r="Q62" s="156"/>
      <c r="R62" s="156"/>
      <c r="S62" s="156"/>
      <c r="T62" s="156"/>
      <c r="U62" s="156"/>
      <c r="V62" s="156"/>
      <c r="W62" s="157"/>
    </row>
    <row r="63" spans="1:23" x14ac:dyDescent="0.25">
      <c r="A63" s="73"/>
      <c r="B63" s="73"/>
      <c r="C63" s="73"/>
      <c r="D63" s="73"/>
      <c r="E63" s="73"/>
      <c r="F63" s="73"/>
      <c r="G63" s="73"/>
      <c r="H63" s="73"/>
      <c r="I63" s="73"/>
      <c r="J63" s="73"/>
      <c r="K63" s="73"/>
      <c r="M63" s="73"/>
      <c r="N63" s="73"/>
      <c r="O63" s="73"/>
      <c r="P63" s="73"/>
      <c r="Q63" s="73"/>
      <c r="R63" s="73"/>
      <c r="S63" s="85"/>
      <c r="T63" s="73"/>
      <c r="U63" s="73"/>
      <c r="V63" s="73"/>
      <c r="W63" s="73"/>
    </row>
    <row r="64" spans="1:23" x14ac:dyDescent="0.25">
      <c r="A64" s="100"/>
      <c r="B64" s="104"/>
      <c r="C64" s="104"/>
      <c r="D64" s="104"/>
      <c r="E64" s="104"/>
      <c r="F64" s="104"/>
      <c r="G64" s="104"/>
      <c r="H64" s="104"/>
      <c r="I64" s="104"/>
      <c r="J64" s="104"/>
      <c r="K64" s="73"/>
      <c r="M64" s="73"/>
      <c r="N64" s="73"/>
      <c r="O64" s="73"/>
      <c r="P64" s="73"/>
      <c r="Q64" s="73"/>
      <c r="R64" s="73"/>
      <c r="S64" s="85"/>
      <c r="T64" s="73"/>
      <c r="U64" s="73"/>
      <c r="V64" s="73"/>
      <c r="W64" s="73"/>
    </row>
    <row r="65" spans="1:23" x14ac:dyDescent="0.25">
      <c r="A65" s="73"/>
      <c r="B65" s="73"/>
      <c r="C65" s="73"/>
      <c r="D65" s="73"/>
      <c r="E65" s="73"/>
      <c r="F65" s="73"/>
      <c r="G65" s="73"/>
      <c r="H65" s="73"/>
      <c r="I65" s="73"/>
      <c r="J65" s="73"/>
      <c r="K65" s="73"/>
      <c r="M65" s="73"/>
      <c r="N65" s="73"/>
      <c r="O65" s="73"/>
      <c r="P65" s="73"/>
      <c r="Q65" s="73"/>
      <c r="R65" s="73"/>
      <c r="S65" s="85"/>
      <c r="T65" s="73"/>
      <c r="U65" s="73"/>
      <c r="V65" s="73"/>
      <c r="W65" s="73"/>
    </row>
  </sheetData>
  <mergeCells count="58">
    <mergeCell ref="N62:W62"/>
    <mergeCell ref="N58:W58"/>
    <mergeCell ref="A51:A53"/>
    <mergeCell ref="B51:C51"/>
    <mergeCell ref="D51:I51"/>
    <mergeCell ref="J51:R52"/>
    <mergeCell ref="B52:C52"/>
    <mergeCell ref="D52:I52"/>
    <mergeCell ref="B53:C53"/>
    <mergeCell ref="D53:I53"/>
    <mergeCell ref="J53:R53"/>
    <mergeCell ref="B60:K61"/>
    <mergeCell ref="S51:W52"/>
    <mergeCell ref="S53:W53"/>
    <mergeCell ref="N55:W55"/>
    <mergeCell ref="N56:W56"/>
    <mergeCell ref="B50:W50"/>
    <mergeCell ref="O14:O15"/>
    <mergeCell ref="A46:D46"/>
    <mergeCell ref="S14:S15"/>
    <mergeCell ref="A48:W48"/>
    <mergeCell ref="B49:C49"/>
    <mergeCell ref="D49:I49"/>
    <mergeCell ref="K49:P49"/>
    <mergeCell ref="Q49:W49"/>
    <mergeCell ref="U13:U15"/>
    <mergeCell ref="V13:V15"/>
    <mergeCell ref="W13:W15"/>
    <mergeCell ref="B13:B15"/>
    <mergeCell ref="C13:C15"/>
    <mergeCell ref="E13:E15"/>
    <mergeCell ref="D13:D15"/>
    <mergeCell ref="N57:W57"/>
    <mergeCell ref="N59:W59"/>
    <mergeCell ref="N60:W60"/>
    <mergeCell ref="N61:W61"/>
    <mergeCell ref="A13:A15"/>
    <mergeCell ref="F13:J13"/>
    <mergeCell ref="K13:K15"/>
    <mergeCell ref="R14:R15"/>
    <mergeCell ref="T14:T15"/>
    <mergeCell ref="L13:T13"/>
    <mergeCell ref="G14:H14"/>
    <mergeCell ref="L14:L15"/>
    <mergeCell ref="M14:M15"/>
    <mergeCell ref="N14:N15"/>
    <mergeCell ref="P14:P15"/>
    <mergeCell ref="Q14:Q15"/>
    <mergeCell ref="D7:W7"/>
    <mergeCell ref="A8:C8"/>
    <mergeCell ref="D8:L8"/>
    <mergeCell ref="M8:W11"/>
    <mergeCell ref="A9:C9"/>
    <mergeCell ref="D9:L9"/>
    <mergeCell ref="A10:C10"/>
    <mergeCell ref="D10:L10"/>
    <mergeCell ref="A11:C11"/>
    <mergeCell ref="D11:L11"/>
  </mergeCells>
  <pageMargins left="0.7" right="0.7" top="0.75" bottom="0.75" header="0.3" footer="0.3"/>
  <pageSetup paperSize="9" scale="55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82" t="s">
        <v>140</v>
      </c>
      <c r="B1" s="182"/>
      <c r="C1" s="182"/>
      <c r="D1" s="183" t="s">
        <v>161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4" t="s">
        <v>39</v>
      </c>
      <c r="B3" s="185"/>
      <c r="C3" s="186"/>
      <c r="D3" s="187" t="s">
        <v>126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5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5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5" ht="18.75" thickBot="1" x14ac:dyDescent="0.3">
      <c r="A6" s="184" t="s">
        <v>37</v>
      </c>
      <c r="B6" s="185"/>
      <c r="C6" s="185"/>
      <c r="D6" s="179" t="s">
        <v>127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91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3"/>
      <c r="U8" s="110" t="s">
        <v>61</v>
      </c>
      <c r="V8" s="110" t="s">
        <v>31</v>
      </c>
      <c r="W8" s="110" t="s">
        <v>30</v>
      </c>
    </row>
    <row r="9" spans="1:25" ht="15" customHeight="1" x14ac:dyDescent="0.25">
      <c r="A9" s="111"/>
      <c r="B9" s="111"/>
      <c r="C9" s="172"/>
      <c r="D9" s="175"/>
      <c r="E9" s="111"/>
      <c r="F9" s="79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90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5" ht="26.25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5" x14ac:dyDescent="0.25">
      <c r="A11" s="101" t="str">
        <f>Jan!A11</f>
        <v>1</v>
      </c>
      <c r="B11" s="45"/>
      <c r="C11" s="28"/>
      <c r="D11" s="47"/>
      <c r="E11" s="25"/>
      <c r="F11" s="27">
        <f>ROUNDDOWN(Jan!F11/100*$D$11,2)</f>
        <v>0</v>
      </c>
      <c r="G11" s="27">
        <f>ROUNDDOWN(Jan!G11/100*$D$11,2)</f>
        <v>0</v>
      </c>
      <c r="H11" s="27">
        <f>ROUNDDOWN(Jan!H11/100*$D$11,2)</f>
        <v>0</v>
      </c>
      <c r="I11" s="27">
        <f>ROUNDDOWN(Jan!I11/100*$D$11,2)</f>
        <v>0</v>
      </c>
      <c r="J11" s="27">
        <f>ROUNDDOWN(Jan!J11/100*$D$11,2)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ROUNDDOWN(Jan!U11/100*D11,2)</f>
        <v>0</v>
      </c>
      <c r="V11" s="22">
        <f t="shared" ref="V11:V40" si="6">SUM(K11:U11)</f>
        <v>0</v>
      </c>
      <c r="W11" s="26"/>
      <c r="X11">
        <f>Jan!V11/100*'Jan s %'!D11</f>
        <v>0</v>
      </c>
      <c r="Y11" s="48">
        <f>V11-X11</f>
        <v>0</v>
      </c>
    </row>
    <row r="12" spans="1:25" x14ac:dyDescent="0.25">
      <c r="A12" s="101" t="str">
        <f>Jan!A12</f>
        <v>2</v>
      </c>
      <c r="B12" s="45"/>
      <c r="C12" s="28"/>
      <c r="D12" s="47"/>
      <c r="E12" s="25"/>
      <c r="F12" s="27">
        <f>ROUNDDOWN(Jan!F12/100*$D12,2)</f>
        <v>0</v>
      </c>
      <c r="G12" s="27">
        <f>ROUNDDOWN(Jan!G12/100*$D$12,2)</f>
        <v>0</v>
      </c>
      <c r="H12" s="27">
        <f>ROUNDDOWN(Jan!H12/100*$D$12,2)</f>
        <v>0</v>
      </c>
      <c r="I12" s="27">
        <f>ROUNDDOWN(Jan!I12/100*$D$12,2)</f>
        <v>0</v>
      </c>
      <c r="J12" s="27">
        <f>ROUNDDOWN(Jan!J12/100*$D$12,2)</f>
        <v>0</v>
      </c>
      <c r="K12" s="27">
        <f t="shared" ref="K12:K40" si="7">SUM(F12:J12)</f>
        <v>0</v>
      </c>
      <c r="L12" s="27">
        <f t="shared" ref="L12:L40" si="8">IF(E12=621,ROUNDDOWN(0.1*K12,2),0)</f>
        <v>0</v>
      </c>
      <c r="M12" s="27">
        <f t="shared" ref="M12:M40" si="9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ROUNDDOWN(Jan!U12/100*D12,2)</f>
        <v>0</v>
      </c>
      <c r="V12" s="22">
        <f t="shared" si="6"/>
        <v>0</v>
      </c>
      <c r="W12" s="26"/>
      <c r="X12">
        <f>Jan!V12/100*'Jan s %'!D12</f>
        <v>0</v>
      </c>
      <c r="Y12" s="48">
        <f t="shared" ref="Y12:Y40" si="10">V12-X12</f>
        <v>0</v>
      </c>
    </row>
    <row r="13" spans="1:25" x14ac:dyDescent="0.25">
      <c r="A13" s="101" t="str">
        <f>Jan!A13</f>
        <v>3</v>
      </c>
      <c r="B13" s="45"/>
      <c r="C13" s="28"/>
      <c r="D13" s="47"/>
      <c r="E13" s="25"/>
      <c r="F13" s="27">
        <f>ROUNDDOWN(Jan!F13/100*$D13,2)</f>
        <v>0</v>
      </c>
      <c r="G13" s="27">
        <f>ROUNDDOWN(Jan!G13/100*$D$13,2)</f>
        <v>0</v>
      </c>
      <c r="H13" s="27">
        <f>ROUNDDOWN(Jan!H13/100*$D$13,2)</f>
        <v>0</v>
      </c>
      <c r="I13" s="27">
        <f>ROUNDDOWN(Jan!I13/100*$D$13,2)</f>
        <v>0</v>
      </c>
      <c r="J13" s="27">
        <f>ROUNDDOWN(Jan!J13/100*$D$13,2)</f>
        <v>0</v>
      </c>
      <c r="K13" s="27">
        <f t="shared" si="7"/>
        <v>0</v>
      </c>
      <c r="L13" s="27">
        <f t="shared" si="8"/>
        <v>0</v>
      </c>
      <c r="M13" s="27">
        <f t="shared" si="9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ROUNDDOWN(Jan!U13/100*D13,2)</f>
        <v>0</v>
      </c>
      <c r="V13" s="22">
        <f t="shared" si="6"/>
        <v>0</v>
      </c>
      <c r="W13" s="26"/>
      <c r="X13">
        <f>Jan!V13/100*'Jan s %'!D13</f>
        <v>0</v>
      </c>
      <c r="Y13" s="48">
        <f t="shared" si="10"/>
        <v>0</v>
      </c>
    </row>
    <row r="14" spans="1:25" x14ac:dyDescent="0.25">
      <c r="A14" s="101" t="str">
        <f>Jan!A14</f>
        <v>4</v>
      </c>
      <c r="B14" s="45"/>
      <c r="C14" s="28"/>
      <c r="D14" s="47"/>
      <c r="E14" s="25"/>
      <c r="F14" s="27">
        <f>ROUNDDOWN(Jan!F14/100*$D$14,2)</f>
        <v>0</v>
      </c>
      <c r="G14" s="27">
        <f>ROUNDDOWN(Jan!G14/100*$D$14,2)</f>
        <v>0</v>
      </c>
      <c r="H14" s="27">
        <f>ROUNDDOWN(Jan!H14/100*$D$14,2)</f>
        <v>0</v>
      </c>
      <c r="I14" s="27">
        <f>ROUNDDOWN(Jan!I14/100*$D$14,2)</f>
        <v>0</v>
      </c>
      <c r="J14" s="27">
        <f>ROUNDDOWN(Jan!J14/100*$D$14,2)</f>
        <v>0</v>
      </c>
      <c r="K14" s="27">
        <f t="shared" si="7"/>
        <v>0</v>
      </c>
      <c r="L14" s="27">
        <f t="shared" si="8"/>
        <v>0</v>
      </c>
      <c r="M14" s="27">
        <f t="shared" si="9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ROUNDDOWN(Jan!U14/100*D14,2)</f>
        <v>0</v>
      </c>
      <c r="V14" s="22">
        <f t="shared" si="6"/>
        <v>0</v>
      </c>
      <c r="W14" s="26"/>
      <c r="X14">
        <f>Jan!V14/100*'Jan s %'!D14</f>
        <v>0</v>
      </c>
      <c r="Y14" s="48">
        <f t="shared" si="10"/>
        <v>0</v>
      </c>
    </row>
    <row r="15" spans="1:25" x14ac:dyDescent="0.25">
      <c r="A15" s="101" t="str">
        <f>Jan!A15</f>
        <v>5</v>
      </c>
      <c r="B15" s="45"/>
      <c r="C15" s="28"/>
      <c r="D15" s="47"/>
      <c r="E15" s="25"/>
      <c r="F15" s="27">
        <f>ROUNDDOWN(Jan!F15/100*$D$15,2)</f>
        <v>0</v>
      </c>
      <c r="G15" s="27">
        <f>ROUNDDOWN(Jan!G15/100*$D$15,2)</f>
        <v>0</v>
      </c>
      <c r="H15" s="27">
        <f>ROUNDDOWN(Jan!H15/100*$D$15,2)</f>
        <v>0</v>
      </c>
      <c r="I15" s="27">
        <f>ROUNDDOWN(Jan!I15/100*$D$15,2)</f>
        <v>0</v>
      </c>
      <c r="J15" s="27">
        <f>ROUNDDOWN(Jan!J15/100*$D$15,2)</f>
        <v>0</v>
      </c>
      <c r="K15" s="27">
        <f t="shared" si="7"/>
        <v>0</v>
      </c>
      <c r="L15" s="27">
        <f t="shared" si="8"/>
        <v>0</v>
      </c>
      <c r="M15" s="27">
        <f t="shared" si="9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ROUNDDOWN(Jan!U15/100*D15,2)</f>
        <v>0</v>
      </c>
      <c r="V15" s="22">
        <f t="shared" si="6"/>
        <v>0</v>
      </c>
      <c r="W15" s="26"/>
      <c r="X15">
        <f>Jan!V15/100*'Jan s %'!D15</f>
        <v>0</v>
      </c>
      <c r="Y15" s="48">
        <f t="shared" si="10"/>
        <v>0</v>
      </c>
    </row>
    <row r="16" spans="1:25" x14ac:dyDescent="0.25">
      <c r="A16" s="101" t="str">
        <f>Jan!A16</f>
        <v>6</v>
      </c>
      <c r="B16" s="45"/>
      <c r="C16" s="28"/>
      <c r="D16" s="47"/>
      <c r="E16" s="25"/>
      <c r="F16" s="27">
        <f>ROUNDDOWN(Jan!F16/100*$D$16,2)</f>
        <v>0</v>
      </c>
      <c r="G16" s="27">
        <f>ROUNDDOWN(Jan!G16/100*$D$16,2)</f>
        <v>0</v>
      </c>
      <c r="H16" s="27">
        <f>ROUNDDOWN(Jan!H16/100*$D$16,2)</f>
        <v>0</v>
      </c>
      <c r="I16" s="27">
        <f>ROUNDDOWN(Jan!I16/100*$D$16,2)</f>
        <v>0</v>
      </c>
      <c r="J16" s="27">
        <f>ROUNDDOWN(Jan!J16/100*$D$16,2)</f>
        <v>0</v>
      </c>
      <c r="K16" s="27">
        <f t="shared" si="7"/>
        <v>0</v>
      </c>
      <c r="L16" s="27">
        <f t="shared" si="8"/>
        <v>0</v>
      </c>
      <c r="M16" s="27">
        <f t="shared" si="9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ROUNDDOWN(Jan!U16/100*D16,2)</f>
        <v>0</v>
      </c>
      <c r="V16" s="22">
        <f t="shared" si="6"/>
        <v>0</v>
      </c>
      <c r="W16" s="26"/>
      <c r="X16">
        <f>Jan!V16/100*'Jan s %'!D16</f>
        <v>0</v>
      </c>
      <c r="Y16" s="48">
        <f t="shared" si="10"/>
        <v>0</v>
      </c>
    </row>
    <row r="17" spans="1:25" x14ac:dyDescent="0.25">
      <c r="A17" s="101" t="str">
        <f>Jan!A17</f>
        <v>7</v>
      </c>
      <c r="B17" s="45"/>
      <c r="C17" s="28"/>
      <c r="D17" s="47"/>
      <c r="E17" s="25"/>
      <c r="F17" s="27">
        <f>ROUNDDOWN(Jan!F17/100*$D$17,2)</f>
        <v>0</v>
      </c>
      <c r="G17" s="27">
        <f>ROUNDDOWN(Jan!G17/100*$D$17,2)</f>
        <v>0</v>
      </c>
      <c r="H17" s="27">
        <f>ROUNDDOWN(Jan!H17/100*$D$17,2)</f>
        <v>0</v>
      </c>
      <c r="I17" s="27">
        <f>ROUNDDOWN(Jan!I17/100*$D$17,2)</f>
        <v>0</v>
      </c>
      <c r="J17" s="27">
        <f>ROUNDDOWN(Jan!J17/100*$D$17,2)</f>
        <v>0</v>
      </c>
      <c r="K17" s="27">
        <f t="shared" si="7"/>
        <v>0</v>
      </c>
      <c r="L17" s="27">
        <f t="shared" si="8"/>
        <v>0</v>
      </c>
      <c r="M17" s="27">
        <f t="shared" si="9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ROUNDDOWN(Jan!U17/100*D17,2)</f>
        <v>0</v>
      </c>
      <c r="V17" s="22">
        <f t="shared" si="6"/>
        <v>0</v>
      </c>
      <c r="W17" s="26"/>
      <c r="X17">
        <f>Jan!V17/100*'Jan s %'!D17</f>
        <v>0</v>
      </c>
      <c r="Y17" s="48">
        <f t="shared" si="10"/>
        <v>0</v>
      </c>
    </row>
    <row r="18" spans="1:25" x14ac:dyDescent="0.25">
      <c r="A18" s="101" t="str">
        <f>Jan!A18</f>
        <v>8</v>
      </c>
      <c r="B18" s="45"/>
      <c r="C18" s="28"/>
      <c r="D18" s="47"/>
      <c r="E18" s="25"/>
      <c r="F18" s="27">
        <f>ROUNDDOWN(Jan!F18/100*$D$18,2)</f>
        <v>0</v>
      </c>
      <c r="G18" s="27">
        <f>ROUNDDOWN(Jan!G18/100*$D$18,2)</f>
        <v>0</v>
      </c>
      <c r="H18" s="27">
        <f>ROUNDDOWN(Jan!H18/100*$D$18,2)</f>
        <v>0</v>
      </c>
      <c r="I18" s="27">
        <f>ROUNDDOWN(Jan!I18/100*$D$18,2)</f>
        <v>0</v>
      </c>
      <c r="J18" s="27">
        <f>ROUNDDOWN(Jan!J18/100*$D$18,2)</f>
        <v>0</v>
      </c>
      <c r="K18" s="27">
        <f t="shared" si="7"/>
        <v>0</v>
      </c>
      <c r="L18" s="27">
        <f t="shared" si="8"/>
        <v>0</v>
      </c>
      <c r="M18" s="27">
        <f t="shared" si="9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ROUNDDOWN(Jan!U18/100*D18,2)</f>
        <v>0</v>
      </c>
      <c r="V18" s="22">
        <f t="shared" si="6"/>
        <v>0</v>
      </c>
      <c r="W18" s="26"/>
      <c r="X18">
        <f>Jan!V18/100*'Jan s %'!D18</f>
        <v>0</v>
      </c>
      <c r="Y18" s="48">
        <f t="shared" si="10"/>
        <v>0</v>
      </c>
    </row>
    <row r="19" spans="1:25" x14ac:dyDescent="0.25">
      <c r="A19" s="101" t="str">
        <f>Jan!A19</f>
        <v>9</v>
      </c>
      <c r="B19" s="45"/>
      <c r="C19" s="28"/>
      <c r="D19" s="47"/>
      <c r="E19" s="25"/>
      <c r="F19" s="27">
        <f>ROUNDDOWN(Jan!F19/100*$D$19,2)</f>
        <v>0</v>
      </c>
      <c r="G19" s="27">
        <f>ROUNDDOWN(Jan!G19/100*$D$19,2)</f>
        <v>0</v>
      </c>
      <c r="H19" s="27">
        <f>ROUNDDOWN(Jan!H19/100*$D$19,2)</f>
        <v>0</v>
      </c>
      <c r="I19" s="27">
        <f>ROUNDDOWN(Jan!I19/100*$D$19,2)</f>
        <v>0</v>
      </c>
      <c r="J19" s="27">
        <f>ROUNDDOWN(Jan!J19/100*$D$19,2)</f>
        <v>0</v>
      </c>
      <c r="K19" s="27">
        <f t="shared" si="7"/>
        <v>0</v>
      </c>
      <c r="L19" s="27">
        <f t="shared" si="8"/>
        <v>0</v>
      </c>
      <c r="M19" s="27">
        <f t="shared" si="9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ROUNDDOWN(Jan!U19/100*D19,2)</f>
        <v>0</v>
      </c>
      <c r="V19" s="22">
        <f t="shared" si="6"/>
        <v>0</v>
      </c>
      <c r="W19" s="26"/>
      <c r="X19">
        <f>Jan!V19/100*'Jan s %'!D19</f>
        <v>0</v>
      </c>
      <c r="Y19" s="48">
        <f t="shared" si="10"/>
        <v>0</v>
      </c>
    </row>
    <row r="20" spans="1:25" x14ac:dyDescent="0.25">
      <c r="A20" s="101" t="str">
        <f>Jan!A20</f>
        <v>10</v>
      </c>
      <c r="B20" s="45"/>
      <c r="C20" s="28"/>
      <c r="D20" s="47"/>
      <c r="E20" s="25"/>
      <c r="F20" s="27">
        <f>ROUNDDOWN(Jan!F20/100*$D$20,2)</f>
        <v>0</v>
      </c>
      <c r="G20" s="27">
        <f>ROUNDDOWN(Jan!G20/100*$D$20,2)</f>
        <v>0</v>
      </c>
      <c r="H20" s="27">
        <f>ROUNDDOWN(Jan!H20/100*$D$20,2)</f>
        <v>0</v>
      </c>
      <c r="I20" s="27">
        <f>ROUNDDOWN(Jan!I20/100*$D$20,2)</f>
        <v>0</v>
      </c>
      <c r="J20" s="27">
        <f>ROUNDDOWN(Jan!J20/100*$D$20,2)</f>
        <v>0</v>
      </c>
      <c r="K20" s="27">
        <f t="shared" si="7"/>
        <v>0</v>
      </c>
      <c r="L20" s="27">
        <f t="shared" si="8"/>
        <v>0</v>
      </c>
      <c r="M20" s="27">
        <f t="shared" si="9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ROUNDDOWN(Jan!U20/100*D20,2)</f>
        <v>0</v>
      </c>
      <c r="V20" s="22">
        <f t="shared" si="6"/>
        <v>0</v>
      </c>
      <c r="W20" s="26"/>
      <c r="X20">
        <f>Jan!V20/100*'Jan s %'!D20</f>
        <v>0</v>
      </c>
      <c r="Y20" s="48">
        <f t="shared" si="10"/>
        <v>0</v>
      </c>
    </row>
    <row r="21" spans="1:25" x14ac:dyDescent="0.25">
      <c r="A21" s="101" t="str">
        <f>Jan!A21</f>
        <v>11</v>
      </c>
      <c r="B21" s="45"/>
      <c r="C21" s="28"/>
      <c r="D21" s="47"/>
      <c r="E21" s="25"/>
      <c r="F21" s="27">
        <f>ROUNDDOWN(Jan!F21/100*$D$20,2)</f>
        <v>0</v>
      </c>
      <c r="G21" s="27">
        <f>ROUNDDOWN(Jan!G21/100*$D$20,2)</f>
        <v>0</v>
      </c>
      <c r="H21" s="27">
        <f>ROUNDDOWN(Jan!H21/100*$D$20,2)</f>
        <v>0</v>
      </c>
      <c r="I21" s="27">
        <f>ROUNDDOWN(Jan!I21/100*$D$20,2)</f>
        <v>0</v>
      </c>
      <c r="J21" s="27">
        <f>ROUNDDOWN(Jan!J21/100*$D$20,2)</f>
        <v>0</v>
      </c>
      <c r="K21" s="27">
        <f t="shared" si="7"/>
        <v>0</v>
      </c>
      <c r="L21" s="27">
        <f t="shared" si="8"/>
        <v>0</v>
      </c>
      <c r="M21" s="27">
        <f t="shared" si="9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ROUNDDOWN(Jan!U21/100*D21,2)</f>
        <v>0</v>
      </c>
      <c r="V21" s="22">
        <f t="shared" si="6"/>
        <v>0</v>
      </c>
      <c r="W21" s="26"/>
      <c r="X21">
        <f>Jan!V21/100*'Jan s %'!D21</f>
        <v>0</v>
      </c>
      <c r="Y21" s="48">
        <f t="shared" si="10"/>
        <v>0</v>
      </c>
    </row>
    <row r="22" spans="1:25" x14ac:dyDescent="0.25">
      <c r="A22" s="101" t="str">
        <f>Jan!A22</f>
        <v>12</v>
      </c>
      <c r="B22" s="45"/>
      <c r="C22" s="28"/>
      <c r="D22" s="47"/>
      <c r="E22" s="25"/>
      <c r="F22" s="27">
        <f>ROUNDDOWN(Jan!F22/100*$D$20,2)</f>
        <v>0</v>
      </c>
      <c r="G22" s="27">
        <f>ROUNDDOWN(Jan!G22/100*$D$20,2)</f>
        <v>0</v>
      </c>
      <c r="H22" s="27">
        <f>ROUNDDOWN(Jan!H22/100*$D$20,2)</f>
        <v>0</v>
      </c>
      <c r="I22" s="27">
        <f>ROUNDDOWN(Jan!I22/100*$D$20,2)</f>
        <v>0</v>
      </c>
      <c r="J22" s="27">
        <f>ROUNDDOWN(Jan!J22/100*$D$20,2)</f>
        <v>0</v>
      </c>
      <c r="K22" s="27">
        <f t="shared" si="7"/>
        <v>0</v>
      </c>
      <c r="L22" s="27">
        <f t="shared" si="8"/>
        <v>0</v>
      </c>
      <c r="M22" s="27">
        <f t="shared" si="9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ROUNDDOWN(Jan!U22/100*D22,2)</f>
        <v>0</v>
      </c>
      <c r="V22" s="22">
        <f t="shared" si="6"/>
        <v>0</v>
      </c>
      <c r="W22" s="26"/>
      <c r="X22">
        <f>Jan!V22/100*'Jan s %'!D22</f>
        <v>0</v>
      </c>
      <c r="Y22" s="48">
        <f t="shared" si="10"/>
        <v>0</v>
      </c>
    </row>
    <row r="23" spans="1:25" x14ac:dyDescent="0.25">
      <c r="A23" s="101" t="str">
        <f>Jan!A23</f>
        <v>13</v>
      </c>
      <c r="B23" s="45"/>
      <c r="C23" s="28"/>
      <c r="D23" s="47"/>
      <c r="E23" s="25"/>
      <c r="F23" s="27">
        <f>ROUNDDOWN(Jan!F23/100*$D$20,2)</f>
        <v>0</v>
      </c>
      <c r="G23" s="27">
        <f>ROUNDDOWN(Jan!G23/100*$D$20,2)</f>
        <v>0</v>
      </c>
      <c r="H23" s="27">
        <f>ROUNDDOWN(Jan!H23/100*$D$20,2)</f>
        <v>0</v>
      </c>
      <c r="I23" s="27">
        <f>ROUNDDOWN(Jan!I23/100*$D$20,2)</f>
        <v>0</v>
      </c>
      <c r="J23" s="27">
        <f>ROUNDDOWN(Jan!J23/100*$D$20,2)</f>
        <v>0</v>
      </c>
      <c r="K23" s="27">
        <f t="shared" si="7"/>
        <v>0</v>
      </c>
      <c r="L23" s="27">
        <f t="shared" si="8"/>
        <v>0</v>
      </c>
      <c r="M23" s="27">
        <f t="shared" si="9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ROUNDDOWN(Jan!U23/100*D23,2)</f>
        <v>0</v>
      </c>
      <c r="V23" s="22">
        <f t="shared" si="6"/>
        <v>0</v>
      </c>
      <c r="W23" s="26"/>
      <c r="X23">
        <f>Jan!V23/100*'Jan s %'!D23</f>
        <v>0</v>
      </c>
      <c r="Y23" s="48">
        <f t="shared" si="10"/>
        <v>0</v>
      </c>
    </row>
    <row r="24" spans="1:25" x14ac:dyDescent="0.25">
      <c r="A24" s="101" t="str">
        <f>Jan!A24</f>
        <v>14</v>
      </c>
      <c r="B24" s="45"/>
      <c r="C24" s="28"/>
      <c r="D24" s="47"/>
      <c r="E24" s="25"/>
      <c r="F24" s="27">
        <f>ROUNDDOWN(Jan!F24/100*$D$20,2)</f>
        <v>0</v>
      </c>
      <c r="G24" s="27">
        <f>ROUNDDOWN(Jan!G24/100*$D$20,2)</f>
        <v>0</v>
      </c>
      <c r="H24" s="27">
        <f>ROUNDDOWN(Jan!H24/100*$D$20,2)</f>
        <v>0</v>
      </c>
      <c r="I24" s="27">
        <f>ROUNDDOWN(Jan!I24/100*$D$20,2)</f>
        <v>0</v>
      </c>
      <c r="J24" s="27">
        <f>ROUNDDOWN(Jan!J24/100*$D$20,2)</f>
        <v>0</v>
      </c>
      <c r="K24" s="27">
        <f t="shared" si="7"/>
        <v>0</v>
      </c>
      <c r="L24" s="27">
        <f t="shared" si="8"/>
        <v>0</v>
      </c>
      <c r="M24" s="27">
        <f t="shared" si="9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ROUNDDOWN(Jan!U24/100*D24,2)</f>
        <v>0</v>
      </c>
      <c r="V24" s="22">
        <f t="shared" si="6"/>
        <v>0</v>
      </c>
      <c r="W24" s="26"/>
      <c r="X24">
        <f>Jan!V24/100*'Jan s %'!D24</f>
        <v>0</v>
      </c>
      <c r="Y24" s="48">
        <f t="shared" si="10"/>
        <v>0</v>
      </c>
    </row>
    <row r="25" spans="1:25" x14ac:dyDescent="0.25">
      <c r="A25" s="101" t="str">
        <f>Jan!A25</f>
        <v>15</v>
      </c>
      <c r="B25" s="45"/>
      <c r="C25" s="28"/>
      <c r="D25" s="47"/>
      <c r="E25" s="25"/>
      <c r="F25" s="27">
        <f>ROUNDDOWN(Jan!F25/100*$D$20,2)</f>
        <v>0</v>
      </c>
      <c r="G25" s="27">
        <f>ROUNDDOWN(Jan!G25/100*$D$20,2)</f>
        <v>0</v>
      </c>
      <c r="H25" s="27">
        <f>ROUNDDOWN(Jan!H25/100*$D$20,2)</f>
        <v>0</v>
      </c>
      <c r="I25" s="27">
        <f>ROUNDDOWN(Jan!I25/100*$D$20,2)</f>
        <v>0</v>
      </c>
      <c r="J25" s="27">
        <f>ROUNDDOWN(Jan!J25/100*$D$20,2)</f>
        <v>0</v>
      </c>
      <c r="K25" s="27">
        <f t="shared" si="7"/>
        <v>0</v>
      </c>
      <c r="L25" s="27">
        <f t="shared" si="8"/>
        <v>0</v>
      </c>
      <c r="M25" s="27">
        <f t="shared" si="9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ROUNDDOWN(Jan!U25/100*D25,2)</f>
        <v>0</v>
      </c>
      <c r="V25" s="22">
        <f t="shared" si="6"/>
        <v>0</v>
      </c>
      <c r="W25" s="26"/>
      <c r="X25">
        <f>Jan!V25/100*'Jan s %'!D25</f>
        <v>0</v>
      </c>
      <c r="Y25" s="48">
        <f t="shared" si="10"/>
        <v>0</v>
      </c>
    </row>
    <row r="26" spans="1:25" x14ac:dyDescent="0.25">
      <c r="A26" s="101" t="str">
        <f>Jan!A26</f>
        <v>16</v>
      </c>
      <c r="B26" s="45"/>
      <c r="C26" s="28"/>
      <c r="D26" s="47"/>
      <c r="E26" s="25"/>
      <c r="F26" s="27">
        <f>ROUNDDOWN(Jan!F26/100*$D$20,2)</f>
        <v>0</v>
      </c>
      <c r="G26" s="27">
        <f>ROUNDDOWN(Jan!G26/100*$D$20,2)</f>
        <v>0</v>
      </c>
      <c r="H26" s="27">
        <f>ROUNDDOWN(Jan!H26/100*$D$20,2)</f>
        <v>0</v>
      </c>
      <c r="I26" s="27">
        <f>ROUNDDOWN(Jan!I26/100*$D$20,2)</f>
        <v>0</v>
      </c>
      <c r="J26" s="27">
        <f>ROUNDDOWN(Jan!J26/100*$D$20,2)</f>
        <v>0</v>
      </c>
      <c r="K26" s="27">
        <f t="shared" si="7"/>
        <v>0</v>
      </c>
      <c r="L26" s="27">
        <f t="shared" si="8"/>
        <v>0</v>
      </c>
      <c r="M26" s="27">
        <f t="shared" si="9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ROUNDDOWN(Jan!U26/100*D26,2)</f>
        <v>0</v>
      </c>
      <c r="V26" s="22">
        <f t="shared" si="6"/>
        <v>0</v>
      </c>
      <c r="W26" s="26"/>
      <c r="X26">
        <f>Jan!V26/100*'Jan s %'!D26</f>
        <v>0</v>
      </c>
      <c r="Y26" s="48">
        <f t="shared" si="10"/>
        <v>0</v>
      </c>
    </row>
    <row r="27" spans="1:25" x14ac:dyDescent="0.25">
      <c r="A27" s="101" t="str">
        <f>Jan!A27</f>
        <v>17</v>
      </c>
      <c r="B27" s="45"/>
      <c r="C27" s="28"/>
      <c r="D27" s="47"/>
      <c r="E27" s="25"/>
      <c r="F27" s="27">
        <f>ROUNDDOWN(Jan!F27/100*$D$20,2)</f>
        <v>0</v>
      </c>
      <c r="G27" s="27">
        <f>ROUNDDOWN(Jan!G27/100*$D$20,2)</f>
        <v>0</v>
      </c>
      <c r="H27" s="27">
        <f>ROUNDDOWN(Jan!H27/100*$D$20,2)</f>
        <v>0</v>
      </c>
      <c r="I27" s="27">
        <f>ROUNDDOWN(Jan!I27/100*$D$20,2)</f>
        <v>0</v>
      </c>
      <c r="J27" s="27">
        <f>ROUNDDOWN(Jan!J27/100*$D$20,2)</f>
        <v>0</v>
      </c>
      <c r="K27" s="27">
        <f t="shared" si="7"/>
        <v>0</v>
      </c>
      <c r="L27" s="27">
        <f t="shared" si="8"/>
        <v>0</v>
      </c>
      <c r="M27" s="27">
        <f t="shared" si="9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ROUNDDOWN(Jan!U27/100*D27,2)</f>
        <v>0</v>
      </c>
      <c r="V27" s="22">
        <f t="shared" si="6"/>
        <v>0</v>
      </c>
      <c r="W27" s="26"/>
      <c r="X27">
        <f>Jan!V27/100*'Jan s %'!D27</f>
        <v>0</v>
      </c>
      <c r="Y27" s="48">
        <f t="shared" si="10"/>
        <v>0</v>
      </c>
    </row>
    <row r="28" spans="1:25" x14ac:dyDescent="0.25">
      <c r="A28" s="101" t="str">
        <f>Jan!A28</f>
        <v>18</v>
      </c>
      <c r="B28" s="45"/>
      <c r="C28" s="28"/>
      <c r="D28" s="47"/>
      <c r="E28" s="25"/>
      <c r="F28" s="27">
        <f>ROUNDDOWN(Jan!F28/100*$D$28,2)</f>
        <v>0</v>
      </c>
      <c r="G28" s="27">
        <f>ROUNDDOWN(Jan!G28/100*$D$28,2)</f>
        <v>0</v>
      </c>
      <c r="H28" s="27">
        <f>ROUNDDOWN(Jan!H28/100*$D$28,2)</f>
        <v>0</v>
      </c>
      <c r="I28" s="27">
        <f>ROUNDDOWN(Jan!I28/100*$D$28,2)</f>
        <v>0</v>
      </c>
      <c r="J28" s="27">
        <f>ROUNDDOWN(Jan!J28/100*$D$28,2)</f>
        <v>0</v>
      </c>
      <c r="K28" s="27">
        <f t="shared" si="7"/>
        <v>0</v>
      </c>
      <c r="L28" s="27">
        <f t="shared" si="8"/>
        <v>0</v>
      </c>
      <c r="M28" s="27">
        <f t="shared" si="9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ROUNDDOWN(Jan!U28/100*D28,2)</f>
        <v>0</v>
      </c>
      <c r="V28" s="22">
        <f t="shared" si="6"/>
        <v>0</v>
      </c>
      <c r="W28" s="26"/>
      <c r="X28">
        <f>Jan!V28/100*'Jan s %'!D28</f>
        <v>0</v>
      </c>
      <c r="Y28" s="48">
        <f t="shared" si="10"/>
        <v>0</v>
      </c>
    </row>
    <row r="29" spans="1:25" x14ac:dyDescent="0.25">
      <c r="A29" s="101" t="str">
        <f>Jan!A29</f>
        <v>19</v>
      </c>
      <c r="B29" s="45"/>
      <c r="C29" s="28"/>
      <c r="D29" s="47"/>
      <c r="E29" s="25"/>
      <c r="F29" s="27">
        <f>ROUNDDOWN(Jan!F29/100*$D$29,2)</f>
        <v>0</v>
      </c>
      <c r="G29" s="27">
        <f>ROUNDDOWN(Jan!G29/100*$D$29,2)</f>
        <v>0</v>
      </c>
      <c r="H29" s="27">
        <f>ROUNDDOWN(Jan!H29/100*$D$29,2)</f>
        <v>0</v>
      </c>
      <c r="I29" s="27">
        <f>ROUNDDOWN(Jan!I29/100*$D$29,2)</f>
        <v>0</v>
      </c>
      <c r="J29" s="27">
        <f>ROUNDDOWN(Jan!J29/100*$D$29,2)</f>
        <v>0</v>
      </c>
      <c r="K29" s="27">
        <f t="shared" si="7"/>
        <v>0</v>
      </c>
      <c r="L29" s="27">
        <f t="shared" si="8"/>
        <v>0</v>
      </c>
      <c r="M29" s="27">
        <f t="shared" si="9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ROUNDDOWN(Jan!U29/100*D29,2)</f>
        <v>0</v>
      </c>
      <c r="V29" s="22">
        <f t="shared" si="6"/>
        <v>0</v>
      </c>
      <c r="W29" s="26"/>
      <c r="X29">
        <f>Jan!V29/100*'Jan s %'!D29</f>
        <v>0</v>
      </c>
      <c r="Y29" s="48">
        <f t="shared" si="10"/>
        <v>0</v>
      </c>
    </row>
    <row r="30" spans="1:25" x14ac:dyDescent="0.25">
      <c r="A30" s="101" t="str">
        <f>Jan!A30</f>
        <v>20</v>
      </c>
      <c r="B30" s="45"/>
      <c r="C30" s="28"/>
      <c r="D30" s="47"/>
      <c r="E30" s="25"/>
      <c r="F30" s="27">
        <f>ROUNDDOWN(Jan!F30/100*$D$30,2)</f>
        <v>0</v>
      </c>
      <c r="G30" s="27">
        <f>ROUNDDOWN(Jan!G30/100*$D$30,2)</f>
        <v>0</v>
      </c>
      <c r="H30" s="27">
        <f>ROUNDDOWN(Jan!H30/100*$D$30,2)</f>
        <v>0</v>
      </c>
      <c r="I30" s="27">
        <f>ROUNDDOWN(Jan!I30/100*$D$30,2)</f>
        <v>0</v>
      </c>
      <c r="J30" s="27">
        <f>ROUNDDOWN(Jan!J30/100*$D$30,2)</f>
        <v>0</v>
      </c>
      <c r="K30" s="27">
        <f t="shared" si="7"/>
        <v>0</v>
      </c>
      <c r="L30" s="27">
        <f t="shared" si="8"/>
        <v>0</v>
      </c>
      <c r="M30" s="27">
        <f t="shared" si="9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ROUNDDOWN(Jan!U30/100*D30,2)</f>
        <v>0</v>
      </c>
      <c r="V30" s="22">
        <f t="shared" si="6"/>
        <v>0</v>
      </c>
      <c r="W30" s="26"/>
      <c r="X30">
        <f>Jan!V30/100*'Jan s %'!D30</f>
        <v>0</v>
      </c>
      <c r="Y30" s="48">
        <f t="shared" si="10"/>
        <v>0</v>
      </c>
    </row>
    <row r="31" spans="1:25" x14ac:dyDescent="0.25">
      <c r="A31" s="101" t="str">
        <f>Jan!A31</f>
        <v>21</v>
      </c>
      <c r="B31" s="45"/>
      <c r="C31" s="28"/>
      <c r="D31" s="47"/>
      <c r="E31" s="25"/>
      <c r="F31" s="27">
        <f>ROUNDDOWN(Jan!F31/100*$D$31,2)</f>
        <v>0</v>
      </c>
      <c r="G31" s="27">
        <f>ROUNDDOWN(Jan!G31/100*$D$31,2)</f>
        <v>0</v>
      </c>
      <c r="H31" s="27">
        <f>ROUNDDOWN(Jan!H31/100*$D$31,2)</f>
        <v>0</v>
      </c>
      <c r="I31" s="27">
        <f>ROUNDDOWN(Jan!I31/100*$D$31,2)</f>
        <v>0</v>
      </c>
      <c r="J31" s="27">
        <f>ROUNDDOWN(Jan!J31/100*$D$31,2)</f>
        <v>0</v>
      </c>
      <c r="K31" s="27">
        <f t="shared" si="7"/>
        <v>0</v>
      </c>
      <c r="L31" s="27">
        <f t="shared" si="8"/>
        <v>0</v>
      </c>
      <c r="M31" s="27">
        <f t="shared" si="9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ROUNDDOWN(Jan!U31/100*D31,2)</f>
        <v>0</v>
      </c>
      <c r="V31" s="22">
        <f t="shared" si="6"/>
        <v>0</v>
      </c>
      <c r="W31" s="26"/>
      <c r="X31">
        <f>Jan!V31/100*'Jan s %'!D31</f>
        <v>0</v>
      </c>
      <c r="Y31" s="48">
        <f t="shared" si="10"/>
        <v>0</v>
      </c>
    </row>
    <row r="32" spans="1:25" x14ac:dyDescent="0.25">
      <c r="A32" s="101" t="str">
        <f>Jan!A32</f>
        <v>22</v>
      </c>
      <c r="B32" s="45"/>
      <c r="C32" s="28"/>
      <c r="D32" s="47"/>
      <c r="E32" s="25"/>
      <c r="F32" s="27">
        <f>ROUNDDOWN(Jan!F32/100*$D$32,2)</f>
        <v>0</v>
      </c>
      <c r="G32" s="27">
        <f>ROUNDDOWN(Jan!G32/100*$D$32,2)</f>
        <v>0</v>
      </c>
      <c r="H32" s="27">
        <f>ROUNDDOWN(Jan!H32/100*$D$32,2)</f>
        <v>0</v>
      </c>
      <c r="I32" s="27">
        <f>ROUNDDOWN(Jan!I32/100*$D$32,2)</f>
        <v>0</v>
      </c>
      <c r="J32" s="27">
        <f>ROUNDDOWN(Jan!J32/100*$D$32,2)</f>
        <v>0</v>
      </c>
      <c r="K32" s="27">
        <f t="shared" si="7"/>
        <v>0</v>
      </c>
      <c r="L32" s="27">
        <f t="shared" si="8"/>
        <v>0</v>
      </c>
      <c r="M32" s="27">
        <f t="shared" si="9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ROUNDDOWN(Jan!U32/100*D32,2)</f>
        <v>0</v>
      </c>
      <c r="V32" s="22">
        <f t="shared" si="6"/>
        <v>0</v>
      </c>
      <c r="W32" s="26"/>
      <c r="X32">
        <f>Jan!V32/100*'Jan s %'!D32</f>
        <v>0</v>
      </c>
      <c r="Y32" s="48">
        <f t="shared" si="10"/>
        <v>0</v>
      </c>
    </row>
    <row r="33" spans="1:25" x14ac:dyDescent="0.25">
      <c r="A33" s="101" t="str">
        <f>Jan!A33</f>
        <v>23</v>
      </c>
      <c r="B33" s="45"/>
      <c r="C33" s="28"/>
      <c r="D33" s="47"/>
      <c r="E33" s="25"/>
      <c r="F33" s="27">
        <f>ROUNDDOWN(Jan!F33/100*$D$33,2)</f>
        <v>0</v>
      </c>
      <c r="G33" s="27">
        <f>ROUNDDOWN(Jan!G33/100*$D$33,2)</f>
        <v>0</v>
      </c>
      <c r="H33" s="27">
        <f>ROUNDDOWN(Jan!H33/100*$D$33,2)</f>
        <v>0</v>
      </c>
      <c r="I33" s="27">
        <f>ROUNDDOWN(Jan!I33/100*$D$33,2)</f>
        <v>0</v>
      </c>
      <c r="J33" s="27">
        <f>ROUNDDOWN(Jan!J33/100*$D$33,2)</f>
        <v>0</v>
      </c>
      <c r="K33" s="27">
        <f t="shared" si="7"/>
        <v>0</v>
      </c>
      <c r="L33" s="27">
        <f t="shared" si="8"/>
        <v>0</v>
      </c>
      <c r="M33" s="27">
        <f t="shared" si="9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ROUNDDOWN(Jan!U33/100*D33,2)</f>
        <v>0</v>
      </c>
      <c r="V33" s="22">
        <f t="shared" si="6"/>
        <v>0</v>
      </c>
      <c r="W33" s="26"/>
      <c r="X33">
        <f>Jan!V33/100*'Jan s %'!D33</f>
        <v>0</v>
      </c>
      <c r="Y33" s="48">
        <f t="shared" si="10"/>
        <v>0</v>
      </c>
    </row>
    <row r="34" spans="1:25" x14ac:dyDescent="0.25">
      <c r="A34" s="101" t="str">
        <f>Jan!A34</f>
        <v>24</v>
      </c>
      <c r="B34" s="45"/>
      <c r="C34" s="28"/>
      <c r="D34" s="47"/>
      <c r="E34" s="25"/>
      <c r="F34" s="27">
        <f>ROUNDDOWN(Jan!F34/100*$D$34,2)</f>
        <v>0</v>
      </c>
      <c r="G34" s="27">
        <f>ROUNDDOWN(Jan!G34/100*$D$34,2)</f>
        <v>0</v>
      </c>
      <c r="H34" s="27">
        <f>ROUNDDOWN(Jan!H34/100*$D$34,2)</f>
        <v>0</v>
      </c>
      <c r="I34" s="27">
        <f>ROUNDDOWN(Jan!I34/100*$D$34,2)</f>
        <v>0</v>
      </c>
      <c r="J34" s="27">
        <f>ROUNDDOWN(Jan!J34/100*$D$34,2)</f>
        <v>0</v>
      </c>
      <c r="K34" s="27">
        <f t="shared" si="7"/>
        <v>0</v>
      </c>
      <c r="L34" s="27">
        <f t="shared" si="8"/>
        <v>0</v>
      </c>
      <c r="M34" s="27">
        <f t="shared" si="9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ROUNDDOWN(Jan!U34/100*D34,2)</f>
        <v>0</v>
      </c>
      <c r="V34" s="22">
        <f t="shared" si="6"/>
        <v>0</v>
      </c>
      <c r="W34" s="26"/>
      <c r="X34">
        <f>Jan!V34/100*'Jan s %'!D34</f>
        <v>0</v>
      </c>
      <c r="Y34" s="48">
        <f t="shared" si="10"/>
        <v>0</v>
      </c>
    </row>
    <row r="35" spans="1:25" x14ac:dyDescent="0.25">
      <c r="A35" s="101" t="str">
        <f>Jan!A35</f>
        <v>25</v>
      </c>
      <c r="B35" s="45"/>
      <c r="C35" s="28"/>
      <c r="D35" s="47"/>
      <c r="E35" s="25"/>
      <c r="F35" s="27">
        <f>ROUNDDOWN(Jan!F35/100*$D$35,2)</f>
        <v>0</v>
      </c>
      <c r="G35" s="27">
        <f>ROUNDDOWN(Jan!G35/100*$D$35,2)</f>
        <v>0</v>
      </c>
      <c r="H35" s="27">
        <f>ROUNDDOWN(Jan!H35/100*$D$35,2)</f>
        <v>0</v>
      </c>
      <c r="I35" s="27">
        <f>ROUNDDOWN(Jan!I35/100*$D$35,2)</f>
        <v>0</v>
      </c>
      <c r="J35" s="27">
        <f>ROUNDDOWN(Jan!J35/100*$D$35,2)</f>
        <v>0</v>
      </c>
      <c r="K35" s="27">
        <f t="shared" si="7"/>
        <v>0</v>
      </c>
      <c r="L35" s="27">
        <f t="shared" si="8"/>
        <v>0</v>
      </c>
      <c r="M35" s="27">
        <f t="shared" si="9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ROUNDDOWN(Jan!U35/100*D35,2)</f>
        <v>0</v>
      </c>
      <c r="V35" s="22">
        <f t="shared" si="6"/>
        <v>0</v>
      </c>
      <c r="W35" s="26"/>
      <c r="X35">
        <f>Jan!V35/100*'Jan s %'!D35</f>
        <v>0</v>
      </c>
      <c r="Y35" s="48">
        <f t="shared" si="10"/>
        <v>0</v>
      </c>
    </row>
    <row r="36" spans="1:25" x14ac:dyDescent="0.25">
      <c r="A36" s="101" t="str">
        <f>Jan!A36</f>
        <v>26</v>
      </c>
      <c r="B36" s="45"/>
      <c r="C36" s="28"/>
      <c r="D36" s="47"/>
      <c r="E36" s="25"/>
      <c r="F36" s="27">
        <f>ROUNDDOWN(Jan!F36/100*$D$36,2)</f>
        <v>0</v>
      </c>
      <c r="G36" s="27">
        <f>ROUNDDOWN(Jan!G36/100*$D$36,2)</f>
        <v>0</v>
      </c>
      <c r="H36" s="27">
        <f>ROUNDDOWN(Jan!H36/100*$D$36,2)</f>
        <v>0</v>
      </c>
      <c r="I36" s="27">
        <f>ROUNDDOWN(Jan!I36/100*$D$36,2)</f>
        <v>0</v>
      </c>
      <c r="J36" s="27">
        <f>ROUNDDOWN(Jan!J36/100*$D$36,2)</f>
        <v>0</v>
      </c>
      <c r="K36" s="27">
        <f t="shared" si="7"/>
        <v>0</v>
      </c>
      <c r="L36" s="27">
        <f t="shared" si="8"/>
        <v>0</v>
      </c>
      <c r="M36" s="27">
        <f t="shared" si="9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ROUNDDOWN(Jan!U36/100*D36,2)</f>
        <v>0</v>
      </c>
      <c r="V36" s="22">
        <f t="shared" si="6"/>
        <v>0</v>
      </c>
      <c r="W36" s="26"/>
      <c r="X36">
        <f>Jan!V36/100*'Jan s %'!D36</f>
        <v>0</v>
      </c>
      <c r="Y36" s="48">
        <f t="shared" si="10"/>
        <v>0</v>
      </c>
    </row>
    <row r="37" spans="1:25" x14ac:dyDescent="0.25">
      <c r="A37" s="101" t="str">
        <f>Jan!A37</f>
        <v>27</v>
      </c>
      <c r="B37" s="45"/>
      <c r="C37" s="28"/>
      <c r="D37" s="47"/>
      <c r="E37" s="25"/>
      <c r="F37" s="27">
        <f>ROUNDDOWN(Jan!F37/100*$D$37,2)</f>
        <v>0</v>
      </c>
      <c r="G37" s="27">
        <f>ROUNDDOWN(Jan!G37/100*$D$37,2)</f>
        <v>0</v>
      </c>
      <c r="H37" s="27">
        <f>ROUNDDOWN(Jan!H37/100*$D$37,2)</f>
        <v>0</v>
      </c>
      <c r="I37" s="27">
        <f>ROUNDDOWN(Jan!I37/100*$D$37,2)</f>
        <v>0</v>
      </c>
      <c r="J37" s="27">
        <f>ROUNDDOWN(Jan!J37/100*$D$37,2)</f>
        <v>0</v>
      </c>
      <c r="K37" s="27">
        <f t="shared" si="7"/>
        <v>0</v>
      </c>
      <c r="L37" s="27">
        <f t="shared" si="8"/>
        <v>0</v>
      </c>
      <c r="M37" s="27">
        <f t="shared" si="9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ROUNDDOWN(Jan!U37/100*D37,2)</f>
        <v>0</v>
      </c>
      <c r="V37" s="22">
        <f t="shared" si="6"/>
        <v>0</v>
      </c>
      <c r="W37" s="26"/>
      <c r="X37">
        <f>Jan!V37/100*'Jan s %'!D37</f>
        <v>0</v>
      </c>
      <c r="Y37" s="48">
        <f t="shared" si="10"/>
        <v>0</v>
      </c>
    </row>
    <row r="38" spans="1:25" x14ac:dyDescent="0.25">
      <c r="A38" s="101" t="str">
        <f>Jan!A38</f>
        <v>28</v>
      </c>
      <c r="B38" s="45"/>
      <c r="C38" s="28"/>
      <c r="D38" s="47"/>
      <c r="E38" s="25"/>
      <c r="F38" s="27">
        <f>ROUNDDOWN(Jan!F38/100*$D$38,2)</f>
        <v>0</v>
      </c>
      <c r="G38" s="27">
        <f>ROUNDDOWN(Jan!G38/100*$D$38,2)</f>
        <v>0</v>
      </c>
      <c r="H38" s="27">
        <f>ROUNDDOWN(Jan!H38/100*$D$38,2)</f>
        <v>0</v>
      </c>
      <c r="I38" s="27">
        <f>ROUNDDOWN(Jan!I38/100*$D$38,2)</f>
        <v>0</v>
      </c>
      <c r="J38" s="27">
        <f>ROUNDDOWN(Jan!J38/100*$D$38,2)</f>
        <v>0</v>
      </c>
      <c r="K38" s="27">
        <f t="shared" si="7"/>
        <v>0</v>
      </c>
      <c r="L38" s="27">
        <f t="shared" si="8"/>
        <v>0</v>
      </c>
      <c r="M38" s="27">
        <f t="shared" si="9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ROUNDDOWN(Jan!U38/100*D38,2)</f>
        <v>0</v>
      </c>
      <c r="V38" s="22">
        <f t="shared" si="6"/>
        <v>0</v>
      </c>
      <c r="W38" s="26"/>
      <c r="X38">
        <f>Jan!V38/100*'Jan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ROUNDDOWN(Jan!F40/100*$D$39,2)</f>
        <v>0</v>
      </c>
      <c r="G39" s="27">
        <f>ROUNDDOWN(Jan!G40/100*$D$39,2)</f>
        <v>0</v>
      </c>
      <c r="H39" s="27">
        <f>ROUNDDOWN(Jan!H40/100*$D$39,2)</f>
        <v>0</v>
      </c>
      <c r="I39" s="27">
        <f>ROUNDDOWN(Jan!I40/100*$D$39,2)</f>
        <v>0</v>
      </c>
      <c r="J39" s="27">
        <f>ROUNDDOWN(Jan!J40/100*$D$39,2)</f>
        <v>0</v>
      </c>
      <c r="K39" s="27">
        <f t="shared" si="7"/>
        <v>0</v>
      </c>
      <c r="L39" s="27">
        <f t="shared" si="8"/>
        <v>0</v>
      </c>
      <c r="M39" s="27">
        <f t="shared" si="9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ROUNDDOWN(Jan!U40/100*D39,2)</f>
        <v>0</v>
      </c>
      <c r="V39" s="22">
        <f t="shared" si="6"/>
        <v>0</v>
      </c>
      <c r="W39" s="26"/>
      <c r="X39">
        <f>Jan!V40/100*'Jan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ROUNDDOWN(Jan!F40/100*$D$40,2)</f>
        <v>0</v>
      </c>
      <c r="G40" s="27">
        <f>ROUNDDOWN(Jan!G40/100*$D$40,2)</f>
        <v>0</v>
      </c>
      <c r="H40" s="27">
        <f>ROUNDDOWN(Jan!H40/100*$D$40,2)</f>
        <v>0</v>
      </c>
      <c r="I40" s="27">
        <f>ROUNDDOWN(Jan!I40/100*$D$40,2)</f>
        <v>0</v>
      </c>
      <c r="J40" s="27">
        <f>ROUNDDOWN(Jan!J40/100*$D$40,2)</f>
        <v>0</v>
      </c>
      <c r="K40" s="27">
        <f t="shared" si="7"/>
        <v>0</v>
      </c>
      <c r="L40" s="27">
        <f t="shared" si="8"/>
        <v>0</v>
      </c>
      <c r="M40" s="27">
        <f t="shared" si="9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ROUNDDOWN(Jan!U40/100*D40,2)</f>
        <v>0</v>
      </c>
      <c r="V40" s="22">
        <f t="shared" si="6"/>
        <v>0</v>
      </c>
      <c r="W40" s="26"/>
      <c r="X40">
        <f>Jan!V40/100*'Jan s %'!D40</f>
        <v>0</v>
      </c>
      <c r="Y40" s="48">
        <f t="shared" si="10"/>
        <v>0</v>
      </c>
    </row>
    <row r="41" spans="1:25" ht="15.75" customHeight="1" x14ac:dyDescent="0.25">
      <c r="A41" s="119" t="s">
        <v>16</v>
      </c>
      <c r="B41" s="120"/>
      <c r="C41" s="120"/>
      <c r="D41" s="121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Jan!V41/100*'Jan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5" ht="15.75" x14ac:dyDescent="0.25">
      <c r="A44" s="19" t="s">
        <v>14</v>
      </c>
      <c r="B44" s="125" t="s">
        <v>50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51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5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5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5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5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46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46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M58" s="46"/>
      <c r="N58" s="46"/>
      <c r="O58" s="46"/>
      <c r="P58" s="46"/>
      <c r="Q58" s="46"/>
      <c r="R58" s="46"/>
      <c r="S58" s="85"/>
      <c r="T58" s="46"/>
      <c r="U58" s="70"/>
      <c r="V58" s="46"/>
      <c r="W58" s="46"/>
    </row>
    <row r="59" spans="1:23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46"/>
      <c r="M59" s="46"/>
      <c r="N59" s="46"/>
      <c r="O59" s="46"/>
      <c r="P59" s="46"/>
      <c r="Q59" s="46"/>
      <c r="R59" s="46"/>
      <c r="S59" s="85"/>
      <c r="T59" s="46"/>
      <c r="U59" s="70"/>
      <c r="V59" s="46"/>
      <c r="W59" s="46"/>
    </row>
    <row r="60" spans="1:23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46"/>
      <c r="M60" s="46"/>
      <c r="N60" s="46"/>
      <c r="O60" s="46"/>
      <c r="P60" s="46"/>
      <c r="Q60" s="46"/>
      <c r="R60" s="46"/>
      <c r="S60" s="85"/>
      <c r="T60" s="46"/>
      <c r="U60" s="70"/>
      <c r="V60" s="46"/>
      <c r="W60" s="46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W8:W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T9:T10"/>
    <mergeCell ref="V8:V10"/>
    <mergeCell ref="U8:U10"/>
    <mergeCell ref="L8:T8"/>
    <mergeCell ref="S9:S10"/>
    <mergeCell ref="D48:I48"/>
    <mergeCell ref="D44:I44"/>
    <mergeCell ref="K44:P44"/>
    <mergeCell ref="Q44:W44"/>
    <mergeCell ref="B46:C46"/>
    <mergeCell ref="D46:I46"/>
    <mergeCell ref="J46:R47"/>
    <mergeCell ref="B47:C47"/>
    <mergeCell ref="D47:I47"/>
    <mergeCell ref="B45:W45"/>
    <mergeCell ref="A41:D41"/>
    <mergeCell ref="A43:W43"/>
    <mergeCell ref="B44:C44"/>
    <mergeCell ref="B55:K56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A46:A48"/>
    <mergeCell ref="B48:C48"/>
  </mergeCells>
  <pageMargins left="0.7" right="0.7" top="0.75" bottom="0.75" header="0.3" footer="0.3"/>
  <pageSetup paperSize="9" scale="54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8.570312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0" hidden="1" customWidth="1"/>
  </cols>
  <sheetData>
    <row r="1" spans="1:25" ht="18" customHeight="1" x14ac:dyDescent="0.25">
      <c r="A1" s="182" t="s">
        <v>141</v>
      </c>
      <c r="B1" s="182"/>
      <c r="C1" s="182"/>
      <c r="D1" s="183" t="s">
        <v>161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4" t="s">
        <v>39</v>
      </c>
      <c r="B3" s="185"/>
      <c r="C3" s="186"/>
      <c r="D3" s="187" t="s">
        <v>124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5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5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5" ht="18.75" thickBot="1" x14ac:dyDescent="0.3">
      <c r="A6" s="184" t="s">
        <v>37</v>
      </c>
      <c r="B6" s="185"/>
      <c r="C6" s="185"/>
      <c r="D6" s="179" t="s">
        <v>125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91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4"/>
      <c r="U8" s="110" t="s">
        <v>61</v>
      </c>
      <c r="V8" s="110" t="s">
        <v>31</v>
      </c>
      <c r="W8" s="110" t="s">
        <v>30</v>
      </c>
    </row>
    <row r="9" spans="1:25" ht="15" customHeight="1" x14ac:dyDescent="0.25">
      <c r="A9" s="111"/>
      <c r="B9" s="111"/>
      <c r="C9" s="172"/>
      <c r="D9" s="175"/>
      <c r="E9" s="111"/>
      <c r="F9" s="79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92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5" ht="26.25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ROUNDDOWN(Feb!F11/100*$D$11,2)</f>
        <v>0</v>
      </c>
      <c r="G11" s="27">
        <f>ROUNDDOWN(Feb!G11/100*$D$11,2)</f>
        <v>0</v>
      </c>
      <c r="H11" s="27">
        <f>ROUNDDOWN(Feb!H11/100*$D$11,2)</f>
        <v>0</v>
      </c>
      <c r="I11" s="27">
        <f>ROUNDDOWN(Feb!I11/100*$D$11,2)</f>
        <v>0</v>
      </c>
      <c r="J11" s="27">
        <f>ROUNDDOWN(Feb!J11/100*$D$11,2)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ROUNDDOWN(Feb!F12/100*$D$12,2)</f>
        <v>0</v>
      </c>
      <c r="G12" s="27">
        <f>ROUNDDOWN(Feb!G12/100*$D$12,2)</f>
        <v>0</v>
      </c>
      <c r="H12" s="27">
        <f>ROUNDDOWN(Feb!H12/100*$D$12,2)</f>
        <v>0</v>
      </c>
      <c r="I12" s="27">
        <f>ROUNDDOWN(Feb!I12/100*$D$12,2)</f>
        <v>0</v>
      </c>
      <c r="J12" s="27">
        <f>ROUNDDOWN(Feb!J12/100*$D$12,2)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ROUNDDOWN(Feb!F13/100*$D$13,2)</f>
        <v>0</v>
      </c>
      <c r="G13" s="27">
        <f>ROUNDDOWN(Feb!G13/100*$D$13,2)</f>
        <v>0</v>
      </c>
      <c r="H13" s="27">
        <f>ROUNDDOWN(Feb!H13/100*$D$13,2)</f>
        <v>0</v>
      </c>
      <c r="I13" s="27">
        <f>ROUNDDOWN(Feb!I13/100*$D$13,2)</f>
        <v>0</v>
      </c>
      <c r="J13" s="27">
        <f>ROUNDDOWN(Feb!J13/100*$D$13,2)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ROUNDDOWN(Feb!F14/100*$D$14,2)</f>
        <v>0</v>
      </c>
      <c r="G14" s="27">
        <f>ROUNDDOWN(Feb!G14/100*$D$14,2)</f>
        <v>0</v>
      </c>
      <c r="H14" s="27">
        <f>ROUNDDOWN(Feb!H14/100*$D$14,2)</f>
        <v>0</v>
      </c>
      <c r="I14" s="27">
        <f>ROUNDDOWN(Feb!I14/100*$D$14,2)</f>
        <v>0</v>
      </c>
      <c r="J14" s="27">
        <f>ROUNDDOWN(Feb!J14/100*$D$14,2)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ROUNDDOWN(Feb!F15/100*$D$15,2)</f>
        <v>0</v>
      </c>
      <c r="G15" s="27">
        <f>ROUNDDOWN(Feb!G15/100*$D$15,2)</f>
        <v>0</v>
      </c>
      <c r="H15" s="27">
        <f>ROUNDDOWN(Feb!H15/100*$D$15,2)</f>
        <v>0</v>
      </c>
      <c r="I15" s="27">
        <f>ROUNDDOWN(Feb!I15/100*$D$15,2)</f>
        <v>0</v>
      </c>
      <c r="J15" s="27">
        <f>ROUNDDOWN(Feb!J15/100*$D$15,2)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ROUNDDOWN(Feb!F16/100*$D$16,2)</f>
        <v>0</v>
      </c>
      <c r="G16" s="27">
        <f>ROUNDDOWN(Feb!G16/100*$D$16,2)</f>
        <v>0</v>
      </c>
      <c r="H16" s="27">
        <f>ROUNDDOWN(Feb!H16/100*$D$16,2)</f>
        <v>0</v>
      </c>
      <c r="I16" s="27">
        <f>ROUNDDOWN(Feb!I16/100*$D$16,2)</f>
        <v>0</v>
      </c>
      <c r="J16" s="27">
        <f>ROUNDDOWN(Feb!J16/100*$D$16,2)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ROUNDDOWN(Feb!F17/100*$D$17,2)</f>
        <v>0</v>
      </c>
      <c r="G17" s="27">
        <f>ROUNDDOWN(Feb!G17/100*$D$17,2)</f>
        <v>0</v>
      </c>
      <c r="H17" s="27">
        <f>ROUNDDOWN(Feb!H17/100*$D$17,2)</f>
        <v>0</v>
      </c>
      <c r="I17" s="27">
        <f>ROUNDDOWN(Feb!I17/100*$D$17,2)</f>
        <v>0</v>
      </c>
      <c r="J17" s="27">
        <f>ROUNDDOWN(Feb!J17/100*$D$17,2)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ROUNDDOWN(Feb!F18/100*$D$18,2)</f>
        <v>0</v>
      </c>
      <c r="G18" s="27">
        <f>ROUNDDOWN(Feb!G18/100*$D$18,2)</f>
        <v>0</v>
      </c>
      <c r="H18" s="27">
        <f>ROUNDDOWN(Feb!H18/100*$D$18,2)</f>
        <v>0</v>
      </c>
      <c r="I18" s="27">
        <f>ROUNDDOWN(Feb!I18/100*$D$18,2)</f>
        <v>0</v>
      </c>
      <c r="J18" s="27">
        <f>ROUNDDOWN(Feb!J18/100*$D$18,2)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ROUNDDOWN(Feb!F19/100*$D$19,2)</f>
        <v>0</v>
      </c>
      <c r="G19" s="27">
        <f>ROUNDDOWN(Feb!G19/100*$D$19,2)</f>
        <v>0</v>
      </c>
      <c r="H19" s="27">
        <f>ROUNDDOWN(Feb!H19/100*$D$19,2)</f>
        <v>0</v>
      </c>
      <c r="I19" s="27">
        <f>ROUNDDOWN(Feb!I19/100*$D$19,2)</f>
        <v>0</v>
      </c>
      <c r="J19" s="27">
        <f>ROUNDDOWN(Feb!J19/100*$D$19,2)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ROUNDDOWN(Feb!F20/100*$D$20,2)</f>
        <v>0</v>
      </c>
      <c r="G20" s="27">
        <f>ROUNDDOWN(Feb!G20/100*$D$20,2)</f>
        <v>0</v>
      </c>
      <c r="H20" s="27">
        <f>ROUNDDOWN(Feb!H20/100*$D$20,2)</f>
        <v>0</v>
      </c>
      <c r="I20" s="27">
        <f>ROUNDDOWN(Feb!I20/100*$D$20,2)</f>
        <v>0</v>
      </c>
      <c r="J20" s="27">
        <f>ROUNDDOWN(Feb!J20/100*$D$20,2)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ROUNDDOWN(Feb!F21/100*$D$20,2)</f>
        <v>0</v>
      </c>
      <c r="G21" s="27">
        <f>ROUNDDOWN(Feb!G21/100*$D$20,2)</f>
        <v>0</v>
      </c>
      <c r="H21" s="27">
        <f>ROUNDDOWN(Feb!H21/100*$D$20,2)</f>
        <v>0</v>
      </c>
      <c r="I21" s="27">
        <f>ROUNDDOWN(Feb!I21/100*$D$20,2)</f>
        <v>0</v>
      </c>
      <c r="J21" s="27">
        <f>ROUNDDOWN(Feb!J21/100*$D$20,2)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ROUNDDOWN(Feb!F22/100*$D$20,2)</f>
        <v>0</v>
      </c>
      <c r="G22" s="27">
        <f>ROUNDDOWN(Feb!G22/100*$D$20,2)</f>
        <v>0</v>
      </c>
      <c r="H22" s="27">
        <f>ROUNDDOWN(Feb!H22/100*$D$20,2)</f>
        <v>0</v>
      </c>
      <c r="I22" s="27">
        <f>ROUNDDOWN(Feb!I22/100*$D$20,2)</f>
        <v>0</v>
      </c>
      <c r="J22" s="27">
        <f>ROUNDDOWN(Feb!J22/100*$D$20,2)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ROUNDDOWN(Feb!F23/100*$D$20,2)</f>
        <v>0</v>
      </c>
      <c r="G23" s="27">
        <f>ROUNDDOWN(Feb!G23/100*$D$20,2)</f>
        <v>0</v>
      </c>
      <c r="H23" s="27">
        <f>ROUNDDOWN(Feb!H23/100*$D$20,2)</f>
        <v>0</v>
      </c>
      <c r="I23" s="27">
        <f>ROUNDDOWN(Feb!I23/100*$D$20,2)</f>
        <v>0</v>
      </c>
      <c r="J23" s="27">
        <f>ROUNDDOWN(Feb!J23/100*$D$20,2)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ROUNDDOWN(Feb!F24/100*$D$20,2)</f>
        <v>0</v>
      </c>
      <c r="G24" s="27">
        <f>ROUNDDOWN(Feb!G24/100*$D$20,2)</f>
        <v>0</v>
      </c>
      <c r="H24" s="27">
        <f>ROUNDDOWN(Feb!H24/100*$D$20,2)</f>
        <v>0</v>
      </c>
      <c r="I24" s="27">
        <f>ROUNDDOWN(Feb!I24/100*$D$20,2)</f>
        <v>0</v>
      </c>
      <c r="J24" s="27">
        <f>ROUNDDOWN(Feb!J24/100*$D$20,2)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ROUNDDOWN(Feb!F25/100*$D$20,2)</f>
        <v>0</v>
      </c>
      <c r="G25" s="27">
        <f>ROUNDDOWN(Feb!G25/100*$D$20,2)</f>
        <v>0</v>
      </c>
      <c r="H25" s="27">
        <f>ROUNDDOWN(Feb!H25/100*$D$20,2)</f>
        <v>0</v>
      </c>
      <c r="I25" s="27">
        <f>ROUNDDOWN(Feb!I25/100*$D$20,2)</f>
        <v>0</v>
      </c>
      <c r="J25" s="27">
        <f>ROUNDDOWN(Feb!J25/100*$D$20,2)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ROUNDDOWN(Feb!F26/100*$D$20,2)</f>
        <v>0</v>
      </c>
      <c r="G26" s="27">
        <f>ROUNDDOWN(Feb!G26/100*$D$20,2)</f>
        <v>0</v>
      </c>
      <c r="H26" s="27">
        <f>ROUNDDOWN(Feb!H26/100*$D$20,2)</f>
        <v>0</v>
      </c>
      <c r="I26" s="27">
        <f>ROUNDDOWN(Feb!I26/100*$D$20,2)</f>
        <v>0</v>
      </c>
      <c r="J26" s="27">
        <f>ROUNDDOWN(Feb!J26/100*$D$20,2)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ROUNDDOWN(Feb!F27/100*$D$20,2)</f>
        <v>0</v>
      </c>
      <c r="G27" s="27">
        <f>ROUNDDOWN(Feb!G27/100*$D$20,2)</f>
        <v>0</v>
      </c>
      <c r="H27" s="27">
        <f>ROUNDDOWN(Feb!H27/100*$D$20,2)</f>
        <v>0</v>
      </c>
      <c r="I27" s="27">
        <f>ROUNDDOWN(Feb!I27/100*$D$20,2)</f>
        <v>0</v>
      </c>
      <c r="J27" s="27">
        <f>ROUNDDOWN(Feb!J27/100*$D$20,2)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ROUNDDOWN(Feb!F28/100*$D$28,2)</f>
        <v>0</v>
      </c>
      <c r="G28" s="27">
        <f>ROUNDDOWN(Feb!G28/100*$D$28,2)</f>
        <v>0</v>
      </c>
      <c r="H28" s="27">
        <f>ROUNDDOWN(Feb!H28/100*$D$28,2)</f>
        <v>0</v>
      </c>
      <c r="I28" s="27">
        <f>ROUNDDOWN(Feb!I28/100*$D$28,2)</f>
        <v>0</v>
      </c>
      <c r="J28" s="27">
        <f>ROUNDDOWN(Feb!J28/100*$D$28,2)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ROUNDDOWN(Feb!F29/100*$D$29,2)</f>
        <v>0</v>
      </c>
      <c r="G29" s="27">
        <f>ROUNDDOWN(Feb!G29/100*$D$29,2)</f>
        <v>0</v>
      </c>
      <c r="H29" s="27">
        <f>ROUNDDOWN(Feb!H29/100*$D$29,2)</f>
        <v>0</v>
      </c>
      <c r="I29" s="27">
        <f>ROUNDDOWN(Feb!I29/100*$D$29,2)</f>
        <v>0</v>
      </c>
      <c r="J29" s="27">
        <f>ROUNDDOWN(Feb!J29/100*$D$29,2)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ROUNDDOWN(Feb!F30/100*$D$30,2)</f>
        <v>0</v>
      </c>
      <c r="G30" s="27">
        <f>ROUNDDOWN(Feb!G30/100*$D$30,2)</f>
        <v>0</v>
      </c>
      <c r="H30" s="27">
        <f>ROUNDDOWN(Feb!H30/100*$D$30,2)</f>
        <v>0</v>
      </c>
      <c r="I30" s="27">
        <f>ROUNDDOWN(Feb!I30/100*$D$30,2)</f>
        <v>0</v>
      </c>
      <c r="J30" s="27">
        <f>ROUNDDOWN(Feb!J30/100*$D$30,2)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ROUNDDOWN(Feb!F31/100*$D$31,2)</f>
        <v>0</v>
      </c>
      <c r="G31" s="27">
        <f>ROUNDDOWN(Feb!G31/100*$D$31,2)</f>
        <v>0</v>
      </c>
      <c r="H31" s="27">
        <f>ROUNDDOWN(Feb!H31/100*$D$31,2)</f>
        <v>0</v>
      </c>
      <c r="I31" s="27">
        <f>ROUNDDOWN(Feb!I31/100*$D$31,2)</f>
        <v>0</v>
      </c>
      <c r="J31" s="27">
        <f>ROUNDDOWN(Feb!J31/100*$D$31,2)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ROUNDDOWN(Feb!F32/100*$D$32,2)</f>
        <v>0</v>
      </c>
      <c r="G32" s="27">
        <f>ROUNDDOWN(Feb!G32/100*$D$32,2)</f>
        <v>0</v>
      </c>
      <c r="H32" s="27">
        <f>ROUNDDOWN(Feb!H32/100*$D$32,2)</f>
        <v>0</v>
      </c>
      <c r="I32" s="27">
        <f>ROUNDDOWN(Feb!I32/100*$D$32,2)</f>
        <v>0</v>
      </c>
      <c r="J32" s="27">
        <f>ROUNDDOWN(Feb!J32/100*$D$32,2)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ROUNDDOWN(Feb!F33/100*$D$33,2)</f>
        <v>0</v>
      </c>
      <c r="G33" s="27">
        <f>ROUNDDOWN(Feb!G33/100*$D$33,2)</f>
        <v>0</v>
      </c>
      <c r="H33" s="27">
        <f>ROUNDDOWN(Feb!H33/100*$D$33,2)</f>
        <v>0</v>
      </c>
      <c r="I33" s="27">
        <f>ROUNDDOWN(Feb!I33/100*$D$33,2)</f>
        <v>0</v>
      </c>
      <c r="J33" s="27">
        <f>ROUNDDOWN(Feb!J33/100*$D$33,2)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ROUNDDOWN(Feb!F34/100*$D$34,2)</f>
        <v>0</v>
      </c>
      <c r="G34" s="27">
        <f>ROUNDDOWN(Feb!G34/100*$D$34,2)</f>
        <v>0</v>
      </c>
      <c r="H34" s="27">
        <f>ROUNDDOWN(Feb!H34/100*$D$34,2)</f>
        <v>0</v>
      </c>
      <c r="I34" s="27">
        <f>ROUNDDOWN(Feb!I34/100*$D$34,2)</f>
        <v>0</v>
      </c>
      <c r="J34" s="27">
        <f>ROUNDDOWN(Feb!J34/100*$D$34,2)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ROUNDDOWN(Feb!F35/100*$D$35,2)</f>
        <v>0</v>
      </c>
      <c r="G35" s="27">
        <f>ROUNDDOWN(Feb!G35/100*$D$35,2)</f>
        <v>0</v>
      </c>
      <c r="H35" s="27">
        <f>ROUNDDOWN(Feb!H35/100*$D$35,2)</f>
        <v>0</v>
      </c>
      <c r="I35" s="27">
        <f>ROUNDDOWN(Feb!I35/100*$D$35,2)</f>
        <v>0</v>
      </c>
      <c r="J35" s="27">
        <f>ROUNDDOWN(Feb!J35/100*$D$35,2)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ROUNDDOWN(Feb!F36/100*$D$36,2)</f>
        <v>0</v>
      </c>
      <c r="G36" s="27">
        <f>ROUNDDOWN(Feb!G36/100*$D$36,2)</f>
        <v>0</v>
      </c>
      <c r="H36" s="27">
        <f>ROUNDDOWN(Feb!H36/100*$D$36,2)</f>
        <v>0</v>
      </c>
      <c r="I36" s="27">
        <f>ROUNDDOWN(Feb!I36/100*$D$36,2)</f>
        <v>0</v>
      </c>
      <c r="J36" s="27">
        <f>ROUNDDOWN(Feb!J36/100*$D$36,2)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ROUNDDOWN(Feb!F37/100*$D$37,2)</f>
        <v>0</v>
      </c>
      <c r="G37" s="27">
        <f>ROUNDDOWN(Feb!G37/100*$D$37,2)</f>
        <v>0</v>
      </c>
      <c r="H37" s="27">
        <f>ROUNDDOWN(Feb!H37/100*$D$37,2)</f>
        <v>0</v>
      </c>
      <c r="I37" s="27">
        <f>ROUNDDOWN(Feb!I37/100*$D$37,2)</f>
        <v>0</v>
      </c>
      <c r="J37" s="27">
        <f>ROUNDDOWN(Feb!J37/100*$D$37,2)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ROUNDDOWN(Feb!F38/100*$D$38,2)</f>
        <v>0</v>
      </c>
      <c r="G38" s="27">
        <f>ROUNDDOWN(Feb!G38/100*$D$38,2)</f>
        <v>0</v>
      </c>
      <c r="H38" s="27">
        <f>ROUNDDOWN(Feb!H38/100*$D$38,2)</f>
        <v>0</v>
      </c>
      <c r="I38" s="27">
        <f>ROUNDDOWN(Feb!I38/100*$D$38,2)</f>
        <v>0</v>
      </c>
      <c r="J38" s="27">
        <f>ROUNDDOWN(Feb!J38/100*$D$38,2)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ROUNDDOWN(Feb!F40/100*$D$39,2)</f>
        <v>0</v>
      </c>
      <c r="G39" s="27">
        <f>ROUNDDOWN(Feb!G40/100*$D$39,2)</f>
        <v>0</v>
      </c>
      <c r="H39" s="27">
        <f>ROUNDDOWN(Feb!H40/100*$D$39,2)</f>
        <v>0</v>
      </c>
      <c r="I39" s="27">
        <f>ROUNDDOWN(Feb!I40/100*$D$39,2)</f>
        <v>0</v>
      </c>
      <c r="J39" s="27">
        <f>ROUNDDOWN(Feb!J40/100*$D$39,2)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ROUNDDOWN(Feb!F40/100*$D$40,2)</f>
        <v>0</v>
      </c>
      <c r="G40" s="27">
        <f>ROUNDDOWN(Feb!G40/100*$D$40,2)</f>
        <v>0</v>
      </c>
      <c r="H40" s="27">
        <f>ROUNDDOWN(Feb!H40/100*$D$40,2)</f>
        <v>0</v>
      </c>
      <c r="I40" s="27">
        <f>ROUNDDOWN(Feb!I40/100*$D$40,2)</f>
        <v>0</v>
      </c>
      <c r="J40" s="27">
        <f>ROUNDDOWN(Feb!J40/100*$D$40,2)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19" t="s">
        <v>16</v>
      </c>
      <c r="B41" s="120"/>
      <c r="C41" s="120"/>
      <c r="D41" s="121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7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5" ht="15.75" x14ac:dyDescent="0.25">
      <c r="A44" s="19" t="s">
        <v>14</v>
      </c>
      <c r="B44" s="125" t="s">
        <v>13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12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5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5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5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5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44.25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46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46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M58" s="46"/>
      <c r="N58" s="46"/>
      <c r="O58" s="46"/>
      <c r="P58" s="46"/>
      <c r="Q58" s="46"/>
      <c r="R58" s="46"/>
      <c r="S58" s="85"/>
      <c r="T58" s="46"/>
      <c r="U58" s="70"/>
      <c r="V58" s="46"/>
      <c r="W58" s="46"/>
    </row>
    <row r="59" spans="1:23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46"/>
      <c r="M59" s="46"/>
      <c r="N59" s="46"/>
      <c r="O59" s="46"/>
      <c r="P59" s="46"/>
      <c r="Q59" s="46"/>
      <c r="R59" s="46"/>
      <c r="S59" s="85"/>
      <c r="T59" s="46"/>
      <c r="U59" s="70"/>
      <c r="V59" s="46"/>
      <c r="W59" s="46"/>
    </row>
    <row r="60" spans="1:23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46"/>
      <c r="M60" s="46"/>
      <c r="N60" s="46"/>
      <c r="O60" s="46"/>
      <c r="P60" s="46"/>
      <c r="Q60" s="46"/>
      <c r="R60" s="46"/>
      <c r="S60" s="85"/>
      <c r="T60" s="46"/>
      <c r="U60" s="70"/>
      <c r="V60" s="46"/>
      <c r="W60" s="46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W8:W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T8"/>
    <mergeCell ref="T9:T10"/>
    <mergeCell ref="V8:V10"/>
    <mergeCell ref="U8:U10"/>
    <mergeCell ref="S9:S10"/>
    <mergeCell ref="A41:D41"/>
    <mergeCell ref="A43:W43"/>
    <mergeCell ref="B44:C44"/>
    <mergeCell ref="D44:I44"/>
    <mergeCell ref="K44:P44"/>
    <mergeCell ref="Q44:W44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N54:W54"/>
    <mergeCell ref="N55:W55"/>
    <mergeCell ref="N56:W56"/>
    <mergeCell ref="J48:R48"/>
    <mergeCell ref="N50:W50"/>
    <mergeCell ref="N51:W51"/>
    <mergeCell ref="N52:W52"/>
    <mergeCell ref="N53:W53"/>
    <mergeCell ref="S48:W48"/>
    <mergeCell ref="B55:K56"/>
  </mergeCells>
  <pageMargins left="0.7" right="0.7" top="0.75" bottom="0.75" header="0.3" footer="0.3"/>
  <pageSetup paperSize="9" scale="54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82" t="s">
        <v>142</v>
      </c>
      <c r="B1" s="182"/>
      <c r="C1" s="182"/>
      <c r="D1" s="183" t="s">
        <v>161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4" t="s">
        <v>39</v>
      </c>
      <c r="B3" s="185"/>
      <c r="C3" s="186"/>
      <c r="D3" s="187" t="s">
        <v>122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5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5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5" ht="18.75" thickBot="1" x14ac:dyDescent="0.3">
      <c r="A6" s="184" t="s">
        <v>37</v>
      </c>
      <c r="B6" s="185"/>
      <c r="C6" s="185"/>
      <c r="D6" s="179" t="s">
        <v>123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91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4"/>
      <c r="U8" s="110" t="s">
        <v>61</v>
      </c>
      <c r="V8" s="110" t="s">
        <v>31</v>
      </c>
      <c r="W8" s="110" t="s">
        <v>30</v>
      </c>
    </row>
    <row r="9" spans="1:25" ht="15" customHeight="1" x14ac:dyDescent="0.25">
      <c r="A9" s="111"/>
      <c r="B9" s="111"/>
      <c r="C9" s="172"/>
      <c r="D9" s="175"/>
      <c r="E9" s="111"/>
      <c r="F9" s="79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92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5" ht="26.25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ROUNDDOWN(Mar!F11/100*$D$11,2)</f>
        <v>0</v>
      </c>
      <c r="G11" s="27">
        <f>ROUNDDOWN(Mar!G11/100*$D$11,2)</f>
        <v>0</v>
      </c>
      <c r="H11" s="27">
        <f>ROUNDDOWN(Mar!H11/100*$D$11,2)</f>
        <v>0</v>
      </c>
      <c r="I11" s="27">
        <f>ROUNDDOWN(Mar!I11/100*$D$11,2)</f>
        <v>0</v>
      </c>
      <c r="J11" s="27">
        <f>ROUNDDOWN(Mar!J11/100*$D$11,2)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ROUNDDOWN(Mar!F12/100*$D$12,2)</f>
        <v>0</v>
      </c>
      <c r="G12" s="27">
        <f>ROUNDDOWN(Mar!G12/100*$D$12,2)</f>
        <v>0</v>
      </c>
      <c r="H12" s="27">
        <f>ROUNDDOWN(Mar!H12/100*$D$12,2)</f>
        <v>0</v>
      </c>
      <c r="I12" s="27">
        <f>ROUNDDOWN(Mar!I12/100*$D$12,2)</f>
        <v>0</v>
      </c>
      <c r="J12" s="27">
        <f>ROUNDDOWN(Mar!J12/100*$D$12,2)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ROUNDDOWN(Mar!F13/100*$D$13,2)</f>
        <v>0</v>
      </c>
      <c r="G13" s="27">
        <f>ROUNDDOWN(Mar!G13/100*$D$13,2)</f>
        <v>0</v>
      </c>
      <c r="H13" s="27">
        <f>ROUNDDOWN(Mar!H13/100*$D$13,2)</f>
        <v>0</v>
      </c>
      <c r="I13" s="27">
        <f>ROUNDDOWN(Mar!I13/100*$D$13,2)</f>
        <v>0</v>
      </c>
      <c r="J13" s="27">
        <f>ROUNDDOWN(Mar!J13/100*$D$13,2)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ROUNDDOWN(Mar!F14/100*$D$14,2)</f>
        <v>0</v>
      </c>
      <c r="G14" s="27">
        <f>ROUNDDOWN(Mar!G14/100*$D$14,2)</f>
        <v>0</v>
      </c>
      <c r="H14" s="27">
        <f>ROUNDDOWN(Mar!H14/100*$D$14,2)</f>
        <v>0</v>
      </c>
      <c r="I14" s="27">
        <f>ROUNDDOWN(Mar!I14/100*$D$14,2)</f>
        <v>0</v>
      </c>
      <c r="J14" s="27">
        <f>ROUNDDOWN(Mar!J14/100*$D$14,2)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ROUNDDOWN(Mar!F15/100*$D$15,2)</f>
        <v>0</v>
      </c>
      <c r="G15" s="27">
        <f>ROUNDDOWN(Mar!G15/100*$D$15,2)</f>
        <v>0</v>
      </c>
      <c r="H15" s="27">
        <f>ROUNDDOWN(Mar!H15/100*$D$15,2)</f>
        <v>0</v>
      </c>
      <c r="I15" s="27">
        <f>ROUNDDOWN(Mar!I15/100*$D$15,2)</f>
        <v>0</v>
      </c>
      <c r="J15" s="27">
        <f>ROUNDDOWN(Mar!J15/100*$D$15,2)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ROUNDDOWN(Mar!F16/100*$D$16,2)</f>
        <v>0</v>
      </c>
      <c r="G16" s="27">
        <f>ROUNDDOWN(Mar!G16/100*$D$16,2)</f>
        <v>0</v>
      </c>
      <c r="H16" s="27">
        <f>ROUNDDOWN(Mar!H16/100*$D$16,2)</f>
        <v>0</v>
      </c>
      <c r="I16" s="27">
        <f>ROUNDDOWN(Mar!I16/100*$D$16,2)</f>
        <v>0</v>
      </c>
      <c r="J16" s="27">
        <f>ROUNDDOWN(Mar!J16/100*$D$16,2)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ROUNDDOWN(Mar!F17/100*$D$17,2)</f>
        <v>0</v>
      </c>
      <c r="G17" s="27">
        <f>ROUNDDOWN(Mar!G17/100*$D$17,2)</f>
        <v>0</v>
      </c>
      <c r="H17" s="27">
        <f>ROUNDDOWN(Mar!H17/100*$D$17,2)</f>
        <v>0</v>
      </c>
      <c r="I17" s="27">
        <f>ROUNDDOWN(Mar!I17/100*$D$17,2)</f>
        <v>0</v>
      </c>
      <c r="J17" s="27">
        <f>ROUNDDOWN(Mar!J17/100*$D$17,2)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ROUNDDOWN(Mar!F18/100*$D$18,2)</f>
        <v>0</v>
      </c>
      <c r="G18" s="27">
        <f>ROUNDDOWN(Mar!G18/100*$D$18,2)</f>
        <v>0</v>
      </c>
      <c r="H18" s="27">
        <f>ROUNDDOWN(Mar!H18/100*$D$18,2)</f>
        <v>0</v>
      </c>
      <c r="I18" s="27">
        <f>ROUNDDOWN(Mar!I18/100*$D$18,2)</f>
        <v>0</v>
      </c>
      <c r="J18" s="27">
        <f>ROUNDDOWN(Mar!J18/100*$D$18,2)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ROUNDDOWN(Mar!F19/100*$D$19,2)</f>
        <v>0</v>
      </c>
      <c r="G19" s="27">
        <f>ROUNDDOWN(Mar!G19/100*$D$19,2)</f>
        <v>0</v>
      </c>
      <c r="H19" s="27">
        <f>ROUNDDOWN(Mar!H19/100*$D$19,2)</f>
        <v>0</v>
      </c>
      <c r="I19" s="27">
        <f>ROUNDDOWN(Mar!I19/100*$D$19,2)</f>
        <v>0</v>
      </c>
      <c r="J19" s="27">
        <f>ROUNDDOWN(Mar!J19/100*$D$19,2)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ROUNDDOWN(Mar!F20/100*$D$20,2)</f>
        <v>0</v>
      </c>
      <c r="G20" s="27">
        <f>ROUNDDOWN(Mar!G20/100*$D$20,2)</f>
        <v>0</v>
      </c>
      <c r="H20" s="27">
        <f>ROUNDDOWN(Mar!H20/100*$D$20,2)</f>
        <v>0</v>
      </c>
      <c r="I20" s="27">
        <f>ROUNDDOWN(Mar!I20/100*$D$20,2)</f>
        <v>0</v>
      </c>
      <c r="J20" s="27">
        <f>ROUNDDOWN(Mar!J20/100*$D$20,2)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ROUNDDOWN(Mar!F21/100*$D$20,2)</f>
        <v>0</v>
      </c>
      <c r="G21" s="27">
        <f>ROUNDDOWN(Mar!G21/100*$D$20,2)</f>
        <v>0</v>
      </c>
      <c r="H21" s="27">
        <f>ROUNDDOWN(Mar!H21/100*$D$20,2)</f>
        <v>0</v>
      </c>
      <c r="I21" s="27">
        <f>ROUNDDOWN(Mar!I21/100*$D$20,2)</f>
        <v>0</v>
      </c>
      <c r="J21" s="27">
        <f>ROUNDDOWN(Mar!J21/100*$D$20,2)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ROUNDDOWN(Mar!F22/100*$D$20,2)</f>
        <v>0</v>
      </c>
      <c r="G22" s="27">
        <f>ROUNDDOWN(Mar!G22/100*$D$20,2)</f>
        <v>0</v>
      </c>
      <c r="H22" s="27">
        <f>ROUNDDOWN(Mar!H22/100*$D$20,2)</f>
        <v>0</v>
      </c>
      <c r="I22" s="27">
        <f>ROUNDDOWN(Mar!I22/100*$D$20,2)</f>
        <v>0</v>
      </c>
      <c r="J22" s="27">
        <f>ROUNDDOWN(Mar!J22/100*$D$20,2)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ROUNDDOWN(Mar!F23/100*$D$20,2)</f>
        <v>0</v>
      </c>
      <c r="G23" s="27">
        <f>ROUNDDOWN(Mar!G23/100*$D$20,2)</f>
        <v>0</v>
      </c>
      <c r="H23" s="27">
        <f>ROUNDDOWN(Mar!H23/100*$D$20,2)</f>
        <v>0</v>
      </c>
      <c r="I23" s="27">
        <f>ROUNDDOWN(Mar!I23/100*$D$20,2)</f>
        <v>0</v>
      </c>
      <c r="J23" s="27">
        <f>ROUNDDOWN(Mar!J23/100*$D$20,2)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ROUNDDOWN(Mar!F24/100*$D$20,2)</f>
        <v>0</v>
      </c>
      <c r="G24" s="27">
        <f>ROUNDDOWN(Mar!G24/100*$D$20,2)</f>
        <v>0</v>
      </c>
      <c r="H24" s="27">
        <f>ROUNDDOWN(Mar!H24/100*$D$20,2)</f>
        <v>0</v>
      </c>
      <c r="I24" s="27">
        <f>ROUNDDOWN(Mar!I24/100*$D$20,2)</f>
        <v>0</v>
      </c>
      <c r="J24" s="27">
        <f>ROUNDDOWN(Mar!J24/100*$D$20,2)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ROUNDDOWN(Mar!F25/100*$D$20,2)</f>
        <v>0</v>
      </c>
      <c r="G25" s="27">
        <f>ROUNDDOWN(Mar!G25/100*$D$20,2)</f>
        <v>0</v>
      </c>
      <c r="H25" s="27">
        <f>ROUNDDOWN(Mar!H25/100*$D$20,2)</f>
        <v>0</v>
      </c>
      <c r="I25" s="27">
        <f>ROUNDDOWN(Mar!I25/100*$D$20,2)</f>
        <v>0</v>
      </c>
      <c r="J25" s="27">
        <f>ROUNDDOWN(Mar!J25/100*$D$20,2)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ROUNDDOWN(Mar!F26/100*$D$20,2)</f>
        <v>0</v>
      </c>
      <c r="G26" s="27">
        <f>ROUNDDOWN(Mar!G26/100*$D$20,2)</f>
        <v>0</v>
      </c>
      <c r="H26" s="27">
        <f>ROUNDDOWN(Mar!H26/100*$D$20,2)</f>
        <v>0</v>
      </c>
      <c r="I26" s="27">
        <f>ROUNDDOWN(Mar!I26/100*$D$20,2)</f>
        <v>0</v>
      </c>
      <c r="J26" s="27">
        <f>ROUNDDOWN(Mar!J26/100*$D$20,2)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ROUNDDOWN(Mar!F27/100*$D$20,2)</f>
        <v>0</v>
      </c>
      <c r="G27" s="27">
        <f>ROUNDDOWN(Mar!G27/100*$D$20,2)</f>
        <v>0</v>
      </c>
      <c r="H27" s="27">
        <f>ROUNDDOWN(Mar!H27/100*$D$20,2)</f>
        <v>0</v>
      </c>
      <c r="I27" s="27">
        <f>ROUNDDOWN(Mar!I27/100*$D$20,2)</f>
        <v>0</v>
      </c>
      <c r="J27" s="27">
        <f>ROUNDDOWN(Mar!J27/100*$D$20,2)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ROUNDDOWN(Mar!F28/100*$D$28,2)</f>
        <v>0</v>
      </c>
      <c r="G28" s="27">
        <f>ROUNDDOWN(Mar!G28/100*$D$28,2)</f>
        <v>0</v>
      </c>
      <c r="H28" s="27">
        <f>ROUNDDOWN(Mar!H28/100*$D$28,2)</f>
        <v>0</v>
      </c>
      <c r="I28" s="27">
        <f>ROUNDDOWN(Mar!I28/100*$D$28,2)</f>
        <v>0</v>
      </c>
      <c r="J28" s="27">
        <f>ROUNDDOWN(Mar!J28/100*$D$28,2)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ROUNDDOWN(Mar!F29/100*$D$29,2)</f>
        <v>0</v>
      </c>
      <c r="G29" s="27">
        <f>ROUNDDOWN(Mar!G29/100*$D$29,2)</f>
        <v>0</v>
      </c>
      <c r="H29" s="27">
        <f>ROUNDDOWN(Mar!H29/100*$D$29,2)</f>
        <v>0</v>
      </c>
      <c r="I29" s="27">
        <f>ROUNDDOWN(Mar!I29/100*$D$29,2)</f>
        <v>0</v>
      </c>
      <c r="J29" s="27">
        <f>ROUNDDOWN(Mar!J29/100*$D$29,2)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ROUNDDOWN(Mar!F30/100*$D$30,2)</f>
        <v>0</v>
      </c>
      <c r="G30" s="27">
        <f>ROUNDDOWN(Mar!G30/100*$D$30,2)</f>
        <v>0</v>
      </c>
      <c r="H30" s="27">
        <f>ROUNDDOWN(Mar!H30/100*$D$30,2)</f>
        <v>0</v>
      </c>
      <c r="I30" s="27">
        <f>ROUNDDOWN(Mar!I30/100*$D$30,2)</f>
        <v>0</v>
      </c>
      <c r="J30" s="27">
        <f>ROUNDDOWN(Mar!J30/100*$D$30,2)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ROUNDDOWN(Mar!F31/100*$D$31,2)</f>
        <v>0</v>
      </c>
      <c r="G31" s="27">
        <f>ROUNDDOWN(Mar!G31/100*$D$31,2)</f>
        <v>0</v>
      </c>
      <c r="H31" s="27">
        <f>ROUNDDOWN(Mar!H31/100*$D$31,2)</f>
        <v>0</v>
      </c>
      <c r="I31" s="27">
        <f>ROUNDDOWN(Mar!I31/100*$D$31,2)</f>
        <v>0</v>
      </c>
      <c r="J31" s="27">
        <f>ROUNDDOWN(Mar!J31/100*$D$31,2)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ROUNDDOWN(Mar!F32/100*$D$32,2)</f>
        <v>0</v>
      </c>
      <c r="G32" s="27">
        <f>ROUNDDOWN(Mar!G32/100*$D$32,2)</f>
        <v>0</v>
      </c>
      <c r="H32" s="27">
        <f>ROUNDDOWN(Mar!H32/100*$D$32,2)</f>
        <v>0</v>
      </c>
      <c r="I32" s="27">
        <f>ROUNDDOWN(Mar!I32/100*$D$32,2)</f>
        <v>0</v>
      </c>
      <c r="J32" s="27">
        <f>ROUNDDOWN(Mar!J32/100*$D$32,2)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ROUNDDOWN(Mar!F33/100*$D$33,2)</f>
        <v>0</v>
      </c>
      <c r="G33" s="27">
        <f>ROUNDDOWN(Mar!G33/100*$D$33,2)</f>
        <v>0</v>
      </c>
      <c r="H33" s="27">
        <f>ROUNDDOWN(Mar!H33/100*$D$33,2)</f>
        <v>0</v>
      </c>
      <c r="I33" s="27">
        <f>ROUNDDOWN(Mar!I33/100*$D$33,2)</f>
        <v>0</v>
      </c>
      <c r="J33" s="27">
        <f>ROUNDDOWN(Mar!J33/100*$D$33,2)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ROUNDDOWN(Mar!F34/100*$D$34,2)</f>
        <v>0</v>
      </c>
      <c r="G34" s="27">
        <f>ROUNDDOWN(Mar!G34/100*$D$34,2)</f>
        <v>0</v>
      </c>
      <c r="H34" s="27">
        <f>ROUNDDOWN(Mar!H34/100*$D$34,2)</f>
        <v>0</v>
      </c>
      <c r="I34" s="27">
        <f>ROUNDDOWN(Mar!I34/100*$D$34,2)</f>
        <v>0</v>
      </c>
      <c r="J34" s="27">
        <f>ROUNDDOWN(Mar!J34/100*$D$34,2)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ROUNDDOWN(Mar!F35/100*$D$35,2)</f>
        <v>0</v>
      </c>
      <c r="G35" s="27">
        <f>ROUNDDOWN(Mar!G35/100*$D$35,2)</f>
        <v>0</v>
      </c>
      <c r="H35" s="27">
        <f>ROUNDDOWN(Mar!H35/100*$D$35,2)</f>
        <v>0</v>
      </c>
      <c r="I35" s="27">
        <f>ROUNDDOWN(Mar!I35/100*$D$35,2)</f>
        <v>0</v>
      </c>
      <c r="J35" s="27">
        <f>ROUNDDOWN(Mar!J35/100*$D$35,2)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ROUNDDOWN(Mar!F36/100*$D$36,2)</f>
        <v>0</v>
      </c>
      <c r="G36" s="27">
        <f>ROUNDDOWN(Mar!G36/100*$D$36,2)</f>
        <v>0</v>
      </c>
      <c r="H36" s="27">
        <f>ROUNDDOWN(Mar!H36/100*$D$36,2)</f>
        <v>0</v>
      </c>
      <c r="I36" s="27">
        <f>ROUNDDOWN(Mar!I36/100*$D$36,2)</f>
        <v>0</v>
      </c>
      <c r="J36" s="27">
        <f>ROUNDDOWN(Mar!J36/100*$D$36,2)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ROUNDDOWN(Mar!F37/100*$D$37,2)</f>
        <v>0</v>
      </c>
      <c r="G37" s="27">
        <f>ROUNDDOWN(Mar!G37/100*$D$37,2)</f>
        <v>0</v>
      </c>
      <c r="H37" s="27">
        <f>ROUNDDOWN(Mar!H37/100*$D$37,2)</f>
        <v>0</v>
      </c>
      <c r="I37" s="27">
        <f>ROUNDDOWN(Mar!I37/100*$D$37,2)</f>
        <v>0</v>
      </c>
      <c r="J37" s="27">
        <f>ROUNDDOWN(Mar!J37/100*$D$37,2)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ROUNDDOWN(Mar!F38/100*$D$38,2)</f>
        <v>0</v>
      </c>
      <c r="G38" s="27">
        <f>ROUNDDOWN(Mar!G38/100*$D$38,2)</f>
        <v>0</v>
      </c>
      <c r="H38" s="27">
        <f>ROUNDDOWN(Mar!H38/100*$D$38,2)</f>
        <v>0</v>
      </c>
      <c r="I38" s="27">
        <f>ROUNDDOWN(Mar!I38/100*$D$38,2)</f>
        <v>0</v>
      </c>
      <c r="J38" s="27">
        <f>ROUNDDOWN(Mar!J38/100*$D$38,2)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ROUNDDOWN(Mar!F40/100*$D$39,2)</f>
        <v>0</v>
      </c>
      <c r="G39" s="27">
        <f>ROUNDDOWN(Mar!G40/100*$D$39,2)</f>
        <v>0</v>
      </c>
      <c r="H39" s="27">
        <f>ROUNDDOWN(Mar!H40/100*$D$39,2)</f>
        <v>0</v>
      </c>
      <c r="I39" s="27">
        <f>ROUNDDOWN(Mar!I40/100*$D$39,2)</f>
        <v>0</v>
      </c>
      <c r="J39" s="27">
        <f>ROUNDDOWN(Mar!J40/100*$D$39,2)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ROUNDDOWN(Mar!F40/100*$D$40,2)</f>
        <v>0</v>
      </c>
      <c r="G40" s="27">
        <f>ROUNDDOWN(Mar!G40/100*$D$40,2)</f>
        <v>0</v>
      </c>
      <c r="H40" s="27">
        <f>ROUNDDOWN(Mar!H40/100*$D$40,2)</f>
        <v>0</v>
      </c>
      <c r="I40" s="27">
        <f>ROUNDDOWN(Mar!I40/100*$D$40,2)</f>
        <v>0</v>
      </c>
      <c r="J40" s="27">
        <f>ROUNDDOWN(Mar!J40/100*$D$40,2)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19" t="s">
        <v>16</v>
      </c>
      <c r="B41" s="120"/>
      <c r="C41" s="120"/>
      <c r="D41" s="121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5" ht="15.75" x14ac:dyDescent="0.25">
      <c r="A44" s="19" t="s">
        <v>14</v>
      </c>
      <c r="B44" s="125" t="s">
        <v>50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51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5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5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5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5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A41:D41"/>
    <mergeCell ref="A43:W43"/>
    <mergeCell ref="B44:C44"/>
    <mergeCell ref="D44:I44"/>
    <mergeCell ref="K44:P44"/>
    <mergeCell ref="Q44:W44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82" t="s">
        <v>143</v>
      </c>
      <c r="B1" s="182"/>
      <c r="C1" s="182"/>
      <c r="D1" s="183" t="s">
        <v>161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4" t="s">
        <v>39</v>
      </c>
      <c r="B3" s="185"/>
      <c r="C3" s="186"/>
      <c r="D3" s="187" t="s">
        <v>120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5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5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5" ht="18.75" thickBot="1" x14ac:dyDescent="0.3">
      <c r="A6" s="184" t="s">
        <v>37</v>
      </c>
      <c r="B6" s="185"/>
      <c r="C6" s="185"/>
      <c r="D6" s="179" t="s">
        <v>121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91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4"/>
      <c r="U8" s="110" t="s">
        <v>61</v>
      </c>
      <c r="V8" s="110" t="s">
        <v>31</v>
      </c>
      <c r="W8" s="110" t="s">
        <v>30</v>
      </c>
    </row>
    <row r="9" spans="1:25" ht="15" customHeight="1" x14ac:dyDescent="0.25">
      <c r="A9" s="111"/>
      <c r="B9" s="111"/>
      <c r="C9" s="172"/>
      <c r="D9" s="175"/>
      <c r="E9" s="111"/>
      <c r="F9" s="79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92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5" ht="26.25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ROUNDDOWN(Apr!F11/100*$D$11,2)</f>
        <v>0</v>
      </c>
      <c r="G11" s="27">
        <f>ROUNDDOWN(Apr!G11/100*$D$11,2)</f>
        <v>0</v>
      </c>
      <c r="H11" s="27">
        <f>ROUNDDOWN(Apr!H11/100*$D$11,2)</f>
        <v>0</v>
      </c>
      <c r="I11" s="27">
        <f>ROUNDDOWN(Apr!I11/100*$D$11,2)</f>
        <v>0</v>
      </c>
      <c r="J11" s="27">
        <f>ROUNDDOWN(Apr!J11/100*$D$11,2)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ROUNDDOWN(Apr!F12/100*$D$12,2)</f>
        <v>0</v>
      </c>
      <c r="G12" s="27">
        <f>ROUNDDOWN(Apr!G12/100*$D$12,2)</f>
        <v>0</v>
      </c>
      <c r="H12" s="27">
        <f>ROUNDDOWN(Apr!H12/100*$D$12,2)</f>
        <v>0</v>
      </c>
      <c r="I12" s="27">
        <f>ROUNDDOWN(Apr!I12/100*$D$12,2)</f>
        <v>0</v>
      </c>
      <c r="J12" s="27">
        <f>ROUNDDOWN(Apr!J12/100*$D$12,2)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ROUNDDOWN(Apr!F13/100*$D$13,2)</f>
        <v>0</v>
      </c>
      <c r="G13" s="27">
        <f>ROUNDDOWN(Apr!G13/100*$D$13,2)</f>
        <v>0</v>
      </c>
      <c r="H13" s="27">
        <f>ROUNDDOWN(Apr!H13/100*$D$13,2)</f>
        <v>0</v>
      </c>
      <c r="I13" s="27">
        <f>ROUNDDOWN(Apr!I13/100*$D$13,2)</f>
        <v>0</v>
      </c>
      <c r="J13" s="27">
        <f>ROUNDDOWN(Apr!J13/100*$D$13,2)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ROUNDDOWN(Apr!F14/100*$D$14,2)</f>
        <v>0</v>
      </c>
      <c r="G14" s="27">
        <f>ROUNDDOWN(Apr!G14/100*$D$14,2)</f>
        <v>0</v>
      </c>
      <c r="H14" s="27">
        <f>ROUNDDOWN(Apr!H14/100*$D$14,2)</f>
        <v>0</v>
      </c>
      <c r="I14" s="27">
        <f>ROUNDDOWN(Apr!I14/100*$D$14,2)</f>
        <v>0</v>
      </c>
      <c r="J14" s="27">
        <f>ROUNDDOWN(Apr!J14/100*$D$14,2)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ROUNDDOWN(Apr!F15/100*$D$15,2)</f>
        <v>0</v>
      </c>
      <c r="G15" s="27">
        <f>ROUNDDOWN(Apr!G15/100*$D$15,2)</f>
        <v>0</v>
      </c>
      <c r="H15" s="27">
        <f>ROUNDDOWN(Apr!H15/100*$D$15,2)</f>
        <v>0</v>
      </c>
      <c r="I15" s="27">
        <f>ROUNDDOWN(Apr!I15/100*$D$15,2)</f>
        <v>0</v>
      </c>
      <c r="J15" s="27">
        <f>ROUNDDOWN(Apr!J15/100*$D$15,2)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ROUNDDOWN(Apr!F16/100*$D$16,2)</f>
        <v>0</v>
      </c>
      <c r="G16" s="27">
        <f>ROUNDDOWN(Apr!G16/100*$D$16,2)</f>
        <v>0</v>
      </c>
      <c r="H16" s="27">
        <f>ROUNDDOWN(Apr!H16/100*$D$16,2)</f>
        <v>0</v>
      </c>
      <c r="I16" s="27">
        <f>ROUNDDOWN(Apr!I16/100*$D$16,2)</f>
        <v>0</v>
      </c>
      <c r="J16" s="27">
        <f>ROUNDDOWN(Apr!J16/100*$D$16,2)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ROUNDDOWN(Apr!F17/100*$D$17,2)</f>
        <v>0</v>
      </c>
      <c r="G17" s="27">
        <f>ROUNDDOWN(Apr!G17/100*$D$17,2)</f>
        <v>0</v>
      </c>
      <c r="H17" s="27">
        <f>ROUNDDOWN(Apr!H17/100*$D$17,2)</f>
        <v>0</v>
      </c>
      <c r="I17" s="27">
        <f>ROUNDDOWN(Apr!I17/100*$D$17,2)</f>
        <v>0</v>
      </c>
      <c r="J17" s="27">
        <f>ROUNDDOWN(Apr!J17/100*$D$17,2)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ROUNDDOWN(Apr!F18/100*$D$18,2)</f>
        <v>0</v>
      </c>
      <c r="G18" s="27">
        <f>ROUNDDOWN(Apr!G18/100*$D$18,2)</f>
        <v>0</v>
      </c>
      <c r="H18" s="27">
        <f>ROUNDDOWN(Apr!H18/100*$D$18,2)</f>
        <v>0</v>
      </c>
      <c r="I18" s="27">
        <f>ROUNDDOWN(Apr!I18/100*$D$18,2)</f>
        <v>0</v>
      </c>
      <c r="J18" s="27">
        <f>ROUNDDOWN(Apr!J18/100*$D$18,2)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ROUNDDOWN(Apr!F19/100*$D$19,2)</f>
        <v>0</v>
      </c>
      <c r="G19" s="27">
        <f>ROUNDDOWN(Apr!G19/100*$D$19,2)</f>
        <v>0</v>
      </c>
      <c r="H19" s="27">
        <f>ROUNDDOWN(Apr!H19/100*$D$19,2)</f>
        <v>0</v>
      </c>
      <c r="I19" s="27">
        <f>ROUNDDOWN(Apr!I19/100*$D$19,2)</f>
        <v>0</v>
      </c>
      <c r="J19" s="27">
        <f>ROUNDDOWN(Apr!J19/100*$D$19,2)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ROUNDDOWN(Apr!F20/100*$D$20,2)</f>
        <v>0</v>
      </c>
      <c r="G20" s="27">
        <f>ROUNDDOWN(Apr!G20/100*$D$20,2)</f>
        <v>0</v>
      </c>
      <c r="H20" s="27">
        <f>ROUNDDOWN(Apr!H20/100*$D$20,2)</f>
        <v>0</v>
      </c>
      <c r="I20" s="27">
        <f>ROUNDDOWN(Apr!I20/100*$D$20,2)</f>
        <v>0</v>
      </c>
      <c r="J20" s="27">
        <f>ROUNDDOWN(Apr!J20/100*$D$20,2)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ROUNDDOWN(Apr!F21/100*$D$20,2)</f>
        <v>0</v>
      </c>
      <c r="G21" s="27">
        <f>ROUNDDOWN(Apr!G21/100*$D$20,2)</f>
        <v>0</v>
      </c>
      <c r="H21" s="27">
        <f>ROUNDDOWN(Apr!H21/100*$D$20,2)</f>
        <v>0</v>
      </c>
      <c r="I21" s="27">
        <f>ROUNDDOWN(Apr!I21/100*$D$20,2)</f>
        <v>0</v>
      </c>
      <c r="J21" s="27">
        <f>ROUNDDOWN(Apr!J21/100*$D$20,2)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ROUNDDOWN(Apr!F22/100*$D$20,2)</f>
        <v>0</v>
      </c>
      <c r="G22" s="27">
        <f>ROUNDDOWN(Apr!G22/100*$D$20,2)</f>
        <v>0</v>
      </c>
      <c r="H22" s="27">
        <f>ROUNDDOWN(Apr!H22/100*$D$20,2)</f>
        <v>0</v>
      </c>
      <c r="I22" s="27">
        <f>ROUNDDOWN(Apr!I22/100*$D$20,2)</f>
        <v>0</v>
      </c>
      <c r="J22" s="27">
        <f>ROUNDDOWN(Apr!J22/100*$D$20,2)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ROUNDDOWN(Apr!F23/100*$D$20,2)</f>
        <v>0</v>
      </c>
      <c r="G23" s="27">
        <f>ROUNDDOWN(Apr!G23/100*$D$20,2)</f>
        <v>0</v>
      </c>
      <c r="H23" s="27">
        <f>ROUNDDOWN(Apr!H23/100*$D$20,2)</f>
        <v>0</v>
      </c>
      <c r="I23" s="27">
        <f>ROUNDDOWN(Apr!I23/100*$D$20,2)</f>
        <v>0</v>
      </c>
      <c r="J23" s="27">
        <f>ROUNDDOWN(Apr!J23/100*$D$20,2)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ROUNDDOWN(Apr!F24/100*$D$20,2)</f>
        <v>0</v>
      </c>
      <c r="G24" s="27">
        <f>ROUNDDOWN(Apr!G24/100*$D$20,2)</f>
        <v>0</v>
      </c>
      <c r="H24" s="27">
        <f>ROUNDDOWN(Apr!H24/100*$D$20,2)</f>
        <v>0</v>
      </c>
      <c r="I24" s="27">
        <f>ROUNDDOWN(Apr!I24/100*$D$20,2)</f>
        <v>0</v>
      </c>
      <c r="J24" s="27">
        <f>ROUNDDOWN(Apr!J24/100*$D$20,2)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ROUNDDOWN(Apr!F25/100*$D$20,2)</f>
        <v>0</v>
      </c>
      <c r="G25" s="27">
        <f>ROUNDDOWN(Apr!G25/100*$D$20,2)</f>
        <v>0</v>
      </c>
      <c r="H25" s="27">
        <f>ROUNDDOWN(Apr!H25/100*$D$20,2)</f>
        <v>0</v>
      </c>
      <c r="I25" s="27">
        <f>ROUNDDOWN(Apr!I25/100*$D$20,2)</f>
        <v>0</v>
      </c>
      <c r="J25" s="27">
        <f>ROUNDDOWN(Apr!J25/100*$D$20,2)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ROUNDDOWN(Apr!F26/100*$D$20,2)</f>
        <v>0</v>
      </c>
      <c r="G26" s="27">
        <f>ROUNDDOWN(Apr!G26/100*$D$20,2)</f>
        <v>0</v>
      </c>
      <c r="H26" s="27">
        <f>ROUNDDOWN(Apr!H26/100*$D$20,2)</f>
        <v>0</v>
      </c>
      <c r="I26" s="27">
        <f>ROUNDDOWN(Apr!I26/100*$D$20,2)</f>
        <v>0</v>
      </c>
      <c r="J26" s="27">
        <f>ROUNDDOWN(Apr!J26/100*$D$20,2)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ROUNDDOWN(Apr!F27/100*$D$20,2)</f>
        <v>0</v>
      </c>
      <c r="G27" s="27">
        <f>ROUNDDOWN(Apr!G27/100*$D$20,2)</f>
        <v>0</v>
      </c>
      <c r="H27" s="27">
        <f>ROUNDDOWN(Apr!H27/100*$D$20,2)</f>
        <v>0</v>
      </c>
      <c r="I27" s="27">
        <f>ROUNDDOWN(Apr!I27/100*$D$20,2)</f>
        <v>0</v>
      </c>
      <c r="J27" s="27">
        <f>ROUNDDOWN(Apr!J27/100*$D$20,2)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ROUNDDOWN(Apr!F28/100*$D$28,2)</f>
        <v>0</v>
      </c>
      <c r="G28" s="27">
        <f>ROUNDDOWN(Apr!G28/100*$D$28,2)</f>
        <v>0</v>
      </c>
      <c r="H28" s="27">
        <f>ROUNDDOWN(Apr!H28/100*$D$28,2)</f>
        <v>0</v>
      </c>
      <c r="I28" s="27">
        <f>ROUNDDOWN(Apr!I28/100*$D$28,2)</f>
        <v>0</v>
      </c>
      <c r="J28" s="27">
        <f>ROUNDDOWN(Apr!J28/100*$D$28,2)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ROUNDDOWN(Apr!F29/100*$D$29,2)</f>
        <v>0</v>
      </c>
      <c r="G29" s="27">
        <f>ROUNDDOWN(Apr!G29/100*$D$29,2)</f>
        <v>0</v>
      </c>
      <c r="H29" s="27">
        <f>ROUNDDOWN(Apr!H29/100*$D$29,2)</f>
        <v>0</v>
      </c>
      <c r="I29" s="27">
        <f>ROUNDDOWN(Apr!I29/100*$D$29,2)</f>
        <v>0</v>
      </c>
      <c r="J29" s="27">
        <f>ROUNDDOWN(Apr!J29/100*$D$29,2)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ROUNDDOWN(Apr!F30/100*$D$30,2)</f>
        <v>0</v>
      </c>
      <c r="G30" s="27">
        <f>ROUNDDOWN(Apr!G30/100*$D$30,2)</f>
        <v>0</v>
      </c>
      <c r="H30" s="27">
        <f>ROUNDDOWN(Apr!H30/100*$D$30,2)</f>
        <v>0</v>
      </c>
      <c r="I30" s="27">
        <f>ROUNDDOWN(Apr!I30/100*$D$30,2)</f>
        <v>0</v>
      </c>
      <c r="J30" s="27">
        <f>ROUNDDOWN(Apr!J30/100*$D$30,2)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ROUNDDOWN(Apr!F31/100*$D$31,2)</f>
        <v>0</v>
      </c>
      <c r="G31" s="27">
        <f>ROUNDDOWN(Apr!G31/100*$D$31,2)</f>
        <v>0</v>
      </c>
      <c r="H31" s="27">
        <f>ROUNDDOWN(Apr!H31/100*$D$31,2)</f>
        <v>0</v>
      </c>
      <c r="I31" s="27">
        <f>ROUNDDOWN(Apr!I31/100*$D$31,2)</f>
        <v>0</v>
      </c>
      <c r="J31" s="27">
        <f>ROUNDDOWN(Apr!J31/100*$D$31,2)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ROUNDDOWN(Apr!F32/100*$D$32,2)</f>
        <v>0</v>
      </c>
      <c r="G32" s="27">
        <f>ROUNDDOWN(Apr!G32/100*$D$32,2)</f>
        <v>0</v>
      </c>
      <c r="H32" s="27">
        <f>ROUNDDOWN(Apr!H32/100*$D$32,2)</f>
        <v>0</v>
      </c>
      <c r="I32" s="27">
        <f>ROUNDDOWN(Apr!I32/100*$D$32,2)</f>
        <v>0</v>
      </c>
      <c r="J32" s="27">
        <f>ROUNDDOWN(Apr!J32/100*$D$32,2)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ROUNDDOWN(Apr!F33/100*$D$33,2)</f>
        <v>0</v>
      </c>
      <c r="G33" s="27">
        <f>ROUNDDOWN(Apr!G33/100*$D$33,2)</f>
        <v>0</v>
      </c>
      <c r="H33" s="27">
        <f>ROUNDDOWN(Apr!H33/100*$D$33,2)</f>
        <v>0</v>
      </c>
      <c r="I33" s="27">
        <f>ROUNDDOWN(Apr!I33/100*$D$33,2)</f>
        <v>0</v>
      </c>
      <c r="J33" s="27">
        <f>ROUNDDOWN(Apr!J33/100*$D$33,2)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ROUNDDOWN(Apr!F34/100*$D$34,2)</f>
        <v>0</v>
      </c>
      <c r="G34" s="27">
        <f>ROUNDDOWN(Apr!G34/100*$D$34,2)</f>
        <v>0</v>
      </c>
      <c r="H34" s="27">
        <f>ROUNDDOWN(Apr!H34/100*$D$34,2)</f>
        <v>0</v>
      </c>
      <c r="I34" s="27">
        <f>ROUNDDOWN(Apr!I34/100*$D$34,2)</f>
        <v>0</v>
      </c>
      <c r="J34" s="27">
        <f>ROUNDDOWN(Apr!J34/100*$D$34,2)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ROUNDDOWN(Apr!F35/100*$D$35,2)</f>
        <v>0</v>
      </c>
      <c r="G35" s="27">
        <f>ROUNDDOWN(Apr!G35/100*$D$35,2)</f>
        <v>0</v>
      </c>
      <c r="H35" s="27">
        <f>ROUNDDOWN(Apr!H35/100*$D$35,2)</f>
        <v>0</v>
      </c>
      <c r="I35" s="27">
        <f>ROUNDDOWN(Apr!I35/100*$D$35,2)</f>
        <v>0</v>
      </c>
      <c r="J35" s="27">
        <f>ROUNDDOWN(Apr!J35/100*$D$35,2)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ROUNDDOWN(Apr!F36/100*$D$36,2)</f>
        <v>0</v>
      </c>
      <c r="G36" s="27">
        <f>ROUNDDOWN(Apr!G36/100*$D$36,2)</f>
        <v>0</v>
      </c>
      <c r="H36" s="27">
        <f>ROUNDDOWN(Apr!H36/100*$D$36,2)</f>
        <v>0</v>
      </c>
      <c r="I36" s="27">
        <f>ROUNDDOWN(Apr!I36/100*$D$36,2)</f>
        <v>0</v>
      </c>
      <c r="J36" s="27">
        <f>ROUNDDOWN(Apr!J36/100*$D$36,2)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ROUNDDOWN(Apr!F37/100*$D$37,2)</f>
        <v>0</v>
      </c>
      <c r="G37" s="27">
        <f>ROUNDDOWN(Apr!G37/100*$D$37,2)</f>
        <v>0</v>
      </c>
      <c r="H37" s="27">
        <f>ROUNDDOWN(Apr!H37/100*$D$37,2)</f>
        <v>0</v>
      </c>
      <c r="I37" s="27">
        <f>ROUNDDOWN(Apr!I37/100*$D$37,2)</f>
        <v>0</v>
      </c>
      <c r="J37" s="27">
        <f>ROUNDDOWN(Apr!J37/100*$D$37,2)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ROUNDDOWN(Apr!F38/100*$D$38,2)</f>
        <v>0</v>
      </c>
      <c r="G38" s="27">
        <f>ROUNDDOWN(Apr!G38/100*$D$38,2)</f>
        <v>0</v>
      </c>
      <c r="H38" s="27">
        <f>ROUNDDOWN(Apr!H38/100*$D$38,2)</f>
        <v>0</v>
      </c>
      <c r="I38" s="27">
        <f>ROUNDDOWN(Apr!I38/100*$D$38,2)</f>
        <v>0</v>
      </c>
      <c r="J38" s="27">
        <f>ROUNDDOWN(Apr!J38/100*$D$38,2)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ROUNDDOWN(Apr!F40/100*$D$39,2)</f>
        <v>0</v>
      </c>
      <c r="G39" s="27">
        <f>ROUNDDOWN(Apr!G40/100*$D$39,2)</f>
        <v>0</v>
      </c>
      <c r="H39" s="27">
        <f>ROUNDDOWN(Apr!H40/100*$D$39,2)</f>
        <v>0</v>
      </c>
      <c r="I39" s="27">
        <f>ROUNDDOWN(Apr!I40/100*$D$39,2)</f>
        <v>0</v>
      </c>
      <c r="J39" s="27">
        <f>ROUNDDOWN(Apr!J40/100*$D$39,2)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ROUNDDOWN(Apr!F40/100*$D$40,2)</f>
        <v>0</v>
      </c>
      <c r="G40" s="27">
        <f>ROUNDDOWN(Apr!G40/100*$D$40,2)</f>
        <v>0</v>
      </c>
      <c r="H40" s="27">
        <f>ROUNDDOWN(Apr!H40/100*$D$40,2)</f>
        <v>0</v>
      </c>
      <c r="I40" s="27">
        <f>ROUNDDOWN(Apr!I40/100*$D$40,2)</f>
        <v>0</v>
      </c>
      <c r="J40" s="27">
        <f>ROUNDDOWN(Apr!J40/100*$D$40,2)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19" t="s">
        <v>16</v>
      </c>
      <c r="B41" s="120"/>
      <c r="C41" s="120"/>
      <c r="D41" s="121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5" ht="15.75" x14ac:dyDescent="0.25">
      <c r="A44" s="19" t="s">
        <v>14</v>
      </c>
      <c r="B44" s="125" t="s">
        <v>50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51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5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5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5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5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A41:D41"/>
    <mergeCell ref="A43:W43"/>
    <mergeCell ref="B44:C44"/>
    <mergeCell ref="D44:I44"/>
    <mergeCell ref="K44:P44"/>
    <mergeCell ref="Q44:W44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82" t="s">
        <v>144</v>
      </c>
      <c r="B1" s="182"/>
      <c r="C1" s="182"/>
      <c r="D1" s="183" t="s">
        <v>161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4" t="s">
        <v>39</v>
      </c>
      <c r="B3" s="185"/>
      <c r="C3" s="186"/>
      <c r="D3" s="187" t="s">
        <v>118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5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5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5" ht="18.75" thickBot="1" x14ac:dyDescent="0.3">
      <c r="A6" s="184" t="s">
        <v>37</v>
      </c>
      <c r="B6" s="185"/>
      <c r="C6" s="185"/>
      <c r="D6" s="179" t="s">
        <v>119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91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4"/>
      <c r="U8" s="110" t="s">
        <v>61</v>
      </c>
      <c r="V8" s="110" t="s">
        <v>31</v>
      </c>
      <c r="W8" s="110" t="s">
        <v>30</v>
      </c>
    </row>
    <row r="9" spans="1:25" ht="15" customHeight="1" x14ac:dyDescent="0.25">
      <c r="A9" s="111"/>
      <c r="B9" s="111"/>
      <c r="C9" s="172"/>
      <c r="D9" s="175"/>
      <c r="E9" s="111"/>
      <c r="F9" s="79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92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5" ht="26.25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ROUNDDOWN(Máj!F11/100*$D$11,2)</f>
        <v>0</v>
      </c>
      <c r="G11" s="27">
        <f>ROUNDDOWN(Máj!G11/100*$D$11,2)</f>
        <v>0</v>
      </c>
      <c r="H11" s="27">
        <f>ROUNDDOWN(Máj!H11/100*$D$11,2)</f>
        <v>0</v>
      </c>
      <c r="I11" s="27">
        <f>ROUNDDOWN(Máj!I11/100*$D$11,2)</f>
        <v>0</v>
      </c>
      <c r="J11" s="27">
        <f>ROUNDDOWN(Máj!J11/100*$D$11,2)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ROUNDDOWN(Máj!F12/100*$D$12,2)</f>
        <v>0</v>
      </c>
      <c r="G12" s="27">
        <f>ROUNDDOWN(Máj!G12/100*$D$12,2)</f>
        <v>0</v>
      </c>
      <c r="H12" s="27">
        <f>ROUNDDOWN(Máj!H12/100*$D$12,2)</f>
        <v>0</v>
      </c>
      <c r="I12" s="27">
        <f>ROUNDDOWN(Máj!I12/100*$D$12,2)</f>
        <v>0</v>
      </c>
      <c r="J12" s="27">
        <f>ROUNDDOWN(Máj!J12/100*$D$12,2)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ROUNDDOWN(Máj!F13/100*$D$13,2)</f>
        <v>0</v>
      </c>
      <c r="G13" s="27">
        <f>ROUNDDOWN(Máj!G13/100*$D$13,2)</f>
        <v>0</v>
      </c>
      <c r="H13" s="27">
        <f>ROUNDDOWN(Máj!H13/100*$D$13,2)</f>
        <v>0</v>
      </c>
      <c r="I13" s="27">
        <f>ROUNDDOWN(Máj!I13/100*$D$13,2)</f>
        <v>0</v>
      </c>
      <c r="J13" s="27">
        <f>ROUNDDOWN(Máj!J13/100*$D$13,2)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ROUNDDOWN(Máj!F14/100*$D$14,2)</f>
        <v>0</v>
      </c>
      <c r="G14" s="27">
        <f>ROUNDDOWN(Máj!G14/100*$D$14,2)</f>
        <v>0</v>
      </c>
      <c r="H14" s="27">
        <f>ROUNDDOWN(Máj!H14/100*$D$14,2)</f>
        <v>0</v>
      </c>
      <c r="I14" s="27">
        <f>ROUNDDOWN(Máj!I14/100*$D$14,2)</f>
        <v>0</v>
      </c>
      <c r="J14" s="27">
        <f>ROUNDDOWN(Máj!J14/100*$D$14,2)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ROUNDDOWN(Máj!F15/100*$D$15,2)</f>
        <v>0</v>
      </c>
      <c r="G15" s="27">
        <f>ROUNDDOWN(Máj!G15/100*$D$15,2)</f>
        <v>0</v>
      </c>
      <c r="H15" s="27">
        <f>ROUNDDOWN(Máj!H15/100*$D$15,2)</f>
        <v>0</v>
      </c>
      <c r="I15" s="27">
        <f>ROUNDDOWN(Máj!I15/100*$D$15,2)</f>
        <v>0</v>
      </c>
      <c r="J15" s="27">
        <f>ROUNDDOWN(Máj!J15/100*$D$15,2)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ROUNDDOWN(Máj!F16/100*$D$16,2)</f>
        <v>0</v>
      </c>
      <c r="G16" s="27">
        <f>ROUNDDOWN(Máj!G16/100*$D$16,2)</f>
        <v>0</v>
      </c>
      <c r="H16" s="27">
        <f>ROUNDDOWN(Máj!H16/100*$D$16,2)</f>
        <v>0</v>
      </c>
      <c r="I16" s="27">
        <f>ROUNDDOWN(Máj!I16/100*$D$16,2)</f>
        <v>0</v>
      </c>
      <c r="J16" s="27">
        <f>ROUNDDOWN(Máj!J16/100*$D$16,2)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ROUNDDOWN(Máj!F17/100*$D$17,2)</f>
        <v>0</v>
      </c>
      <c r="G17" s="27">
        <f>ROUNDDOWN(Máj!G17/100*$D$17,2)</f>
        <v>0</v>
      </c>
      <c r="H17" s="27">
        <f>ROUNDDOWN(Máj!H17/100*$D$17,2)</f>
        <v>0</v>
      </c>
      <c r="I17" s="27">
        <f>ROUNDDOWN(Máj!I17/100*$D$17,2)</f>
        <v>0</v>
      </c>
      <c r="J17" s="27">
        <f>ROUNDDOWN(Máj!J17/100*$D$17,2)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ROUNDDOWN(Máj!F18/100*$D$18,2)</f>
        <v>0</v>
      </c>
      <c r="G18" s="27">
        <f>ROUNDDOWN(Máj!G18/100*$D$18,2)</f>
        <v>0</v>
      </c>
      <c r="H18" s="27">
        <f>ROUNDDOWN(Máj!H18/100*$D$18,2)</f>
        <v>0</v>
      </c>
      <c r="I18" s="27">
        <f>ROUNDDOWN(Máj!I18/100*$D$18,2)</f>
        <v>0</v>
      </c>
      <c r="J18" s="27">
        <f>ROUNDDOWN(Máj!J18/100*$D$18,2)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ROUNDDOWN(Máj!F19/100*$D$19,2)</f>
        <v>0</v>
      </c>
      <c r="G19" s="27">
        <f>ROUNDDOWN(Máj!G19/100*$D$19,2)</f>
        <v>0</v>
      </c>
      <c r="H19" s="27">
        <f>ROUNDDOWN(Máj!H19/100*$D$19,2)</f>
        <v>0</v>
      </c>
      <c r="I19" s="27">
        <f>ROUNDDOWN(Máj!I19/100*$D$19,2)</f>
        <v>0</v>
      </c>
      <c r="J19" s="27">
        <f>ROUNDDOWN(Máj!J19/100*$D$19,2)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ROUNDDOWN(Máj!F20/100*$D$20,2)</f>
        <v>0</v>
      </c>
      <c r="G20" s="27">
        <f>ROUNDDOWN(Máj!G20/100*$D$20,2)</f>
        <v>0</v>
      </c>
      <c r="H20" s="27">
        <f>ROUNDDOWN(Máj!H20/100*$D$20,2)</f>
        <v>0</v>
      </c>
      <c r="I20" s="27">
        <f>ROUNDDOWN(Máj!I20/100*$D$20,2)</f>
        <v>0</v>
      </c>
      <c r="J20" s="27">
        <f>ROUNDDOWN(Máj!J20/100*$D$20,2)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ROUNDDOWN(Máj!F21/100*$D$20,2)</f>
        <v>0</v>
      </c>
      <c r="G21" s="27">
        <f>ROUNDDOWN(Máj!G21/100*$D$20,2)</f>
        <v>0</v>
      </c>
      <c r="H21" s="27">
        <f>ROUNDDOWN(Máj!H21/100*$D$20,2)</f>
        <v>0</v>
      </c>
      <c r="I21" s="27">
        <f>ROUNDDOWN(Máj!I21/100*$D$20,2)</f>
        <v>0</v>
      </c>
      <c r="J21" s="27">
        <f>ROUNDDOWN(Máj!J21/100*$D$20,2)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ROUNDDOWN(Máj!F22/100*$D$20,2)</f>
        <v>0</v>
      </c>
      <c r="G22" s="27">
        <f>ROUNDDOWN(Máj!G22/100*$D$20,2)</f>
        <v>0</v>
      </c>
      <c r="H22" s="27">
        <f>ROUNDDOWN(Máj!H22/100*$D$20,2)</f>
        <v>0</v>
      </c>
      <c r="I22" s="27">
        <f>ROUNDDOWN(Máj!I22/100*$D$20,2)</f>
        <v>0</v>
      </c>
      <c r="J22" s="27">
        <f>ROUNDDOWN(Máj!J22/100*$D$20,2)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ROUNDDOWN(Máj!F23/100*$D$20,2)</f>
        <v>0</v>
      </c>
      <c r="G23" s="27">
        <f>ROUNDDOWN(Máj!G23/100*$D$20,2)</f>
        <v>0</v>
      </c>
      <c r="H23" s="27">
        <f>ROUNDDOWN(Máj!H23/100*$D$20,2)</f>
        <v>0</v>
      </c>
      <c r="I23" s="27">
        <f>ROUNDDOWN(Máj!I23/100*$D$20,2)</f>
        <v>0</v>
      </c>
      <c r="J23" s="27">
        <f>ROUNDDOWN(Máj!J23/100*$D$20,2)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ROUNDDOWN(Máj!F24/100*$D$20,2)</f>
        <v>0</v>
      </c>
      <c r="G24" s="27">
        <f>ROUNDDOWN(Máj!G24/100*$D$20,2)</f>
        <v>0</v>
      </c>
      <c r="H24" s="27">
        <f>ROUNDDOWN(Máj!H24/100*$D$20,2)</f>
        <v>0</v>
      </c>
      <c r="I24" s="27">
        <f>ROUNDDOWN(Máj!I24/100*$D$20,2)</f>
        <v>0</v>
      </c>
      <c r="J24" s="27">
        <f>ROUNDDOWN(Máj!J24/100*$D$20,2)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ROUNDDOWN(Máj!F25/100*$D$20,2)</f>
        <v>0</v>
      </c>
      <c r="G25" s="27">
        <f>ROUNDDOWN(Máj!G25/100*$D$20,2)</f>
        <v>0</v>
      </c>
      <c r="H25" s="27">
        <f>ROUNDDOWN(Máj!H25/100*$D$20,2)</f>
        <v>0</v>
      </c>
      <c r="I25" s="27">
        <f>ROUNDDOWN(Máj!I25/100*$D$20,2)</f>
        <v>0</v>
      </c>
      <c r="J25" s="27">
        <f>ROUNDDOWN(Máj!J25/100*$D$20,2)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ROUNDDOWN(Máj!F26/100*$D$20,2)</f>
        <v>0</v>
      </c>
      <c r="G26" s="27">
        <f>ROUNDDOWN(Máj!G26/100*$D$20,2)</f>
        <v>0</v>
      </c>
      <c r="H26" s="27">
        <f>ROUNDDOWN(Máj!H26/100*$D$20,2)</f>
        <v>0</v>
      </c>
      <c r="I26" s="27">
        <f>ROUNDDOWN(Máj!I26/100*$D$20,2)</f>
        <v>0</v>
      </c>
      <c r="J26" s="27">
        <f>ROUNDDOWN(Máj!J26/100*$D$20,2)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ROUNDDOWN(Máj!F27/100*$D$20,2)</f>
        <v>0</v>
      </c>
      <c r="G27" s="27">
        <f>ROUNDDOWN(Máj!G27/100*$D$20,2)</f>
        <v>0</v>
      </c>
      <c r="H27" s="27">
        <f>ROUNDDOWN(Máj!H27/100*$D$20,2)</f>
        <v>0</v>
      </c>
      <c r="I27" s="27">
        <f>ROUNDDOWN(Máj!I27/100*$D$20,2)</f>
        <v>0</v>
      </c>
      <c r="J27" s="27">
        <f>ROUNDDOWN(Máj!J27/100*$D$20,2)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ROUNDDOWN(Máj!F28/100*$D$28,2)</f>
        <v>0</v>
      </c>
      <c r="G28" s="27">
        <f>ROUNDDOWN(Máj!G28/100*$D$28,2)</f>
        <v>0</v>
      </c>
      <c r="H28" s="27">
        <f>ROUNDDOWN(Máj!H28/100*$D$28,2)</f>
        <v>0</v>
      </c>
      <c r="I28" s="27">
        <f>ROUNDDOWN(Máj!I28/100*$D$28,2)</f>
        <v>0</v>
      </c>
      <c r="J28" s="27">
        <f>ROUNDDOWN(Máj!J28/100*$D$28,2)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ROUNDDOWN(Máj!F29/100*$D$29,2)</f>
        <v>0</v>
      </c>
      <c r="G29" s="27">
        <f>ROUNDDOWN(Máj!G29/100*$D$29,2)</f>
        <v>0</v>
      </c>
      <c r="H29" s="27">
        <f>ROUNDDOWN(Máj!H29/100*$D$29,2)</f>
        <v>0</v>
      </c>
      <c r="I29" s="27">
        <f>ROUNDDOWN(Máj!I29/100*$D$29,2)</f>
        <v>0</v>
      </c>
      <c r="J29" s="27">
        <f>ROUNDDOWN(Máj!J29/100*$D$29,2)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ROUNDDOWN(Máj!F30/100*$D$30,2)</f>
        <v>0</v>
      </c>
      <c r="G30" s="27">
        <f>ROUNDDOWN(Máj!G30/100*$D$30,2)</f>
        <v>0</v>
      </c>
      <c r="H30" s="27">
        <f>ROUNDDOWN(Máj!H30/100*$D$30,2)</f>
        <v>0</v>
      </c>
      <c r="I30" s="27">
        <f>ROUNDDOWN(Máj!I30/100*$D$30,2)</f>
        <v>0</v>
      </c>
      <c r="J30" s="27">
        <f>ROUNDDOWN(Máj!J30/100*$D$30,2)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ROUNDDOWN(Máj!F31/100*$D$31,2)</f>
        <v>0</v>
      </c>
      <c r="G31" s="27">
        <f>ROUNDDOWN(Máj!G31/100*$D$31,2)</f>
        <v>0</v>
      </c>
      <c r="H31" s="27">
        <f>ROUNDDOWN(Máj!H31/100*$D$31,2)</f>
        <v>0</v>
      </c>
      <c r="I31" s="27">
        <f>ROUNDDOWN(Máj!I31/100*$D$31,2)</f>
        <v>0</v>
      </c>
      <c r="J31" s="27">
        <f>ROUNDDOWN(Máj!J31/100*$D$31,2)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ROUNDDOWN(Máj!F32/100*$D$32,2)</f>
        <v>0</v>
      </c>
      <c r="G32" s="27">
        <f>ROUNDDOWN(Máj!G32/100*$D$32,2)</f>
        <v>0</v>
      </c>
      <c r="H32" s="27">
        <f>ROUNDDOWN(Máj!H32/100*$D$32,2)</f>
        <v>0</v>
      </c>
      <c r="I32" s="27">
        <f>ROUNDDOWN(Máj!I32/100*$D$32,2)</f>
        <v>0</v>
      </c>
      <c r="J32" s="27">
        <f>ROUNDDOWN(Máj!J32/100*$D$32,2)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ROUNDDOWN(Máj!F33/100*$D$33,2)</f>
        <v>0</v>
      </c>
      <c r="G33" s="27">
        <f>ROUNDDOWN(Máj!G33/100*$D$33,2)</f>
        <v>0</v>
      </c>
      <c r="H33" s="27">
        <f>ROUNDDOWN(Máj!H33/100*$D$33,2)</f>
        <v>0</v>
      </c>
      <c r="I33" s="27">
        <f>ROUNDDOWN(Máj!I33/100*$D$33,2)</f>
        <v>0</v>
      </c>
      <c r="J33" s="27">
        <f>ROUNDDOWN(Máj!J33/100*$D$33,2)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ROUNDDOWN(Máj!F34/100*$D$34,2)</f>
        <v>0</v>
      </c>
      <c r="G34" s="27">
        <f>ROUNDDOWN(Máj!G34/100*$D$34,2)</f>
        <v>0</v>
      </c>
      <c r="H34" s="27">
        <f>ROUNDDOWN(Máj!H34/100*$D$34,2)</f>
        <v>0</v>
      </c>
      <c r="I34" s="27">
        <f>ROUNDDOWN(Máj!I34/100*$D$34,2)</f>
        <v>0</v>
      </c>
      <c r="J34" s="27">
        <f>ROUNDDOWN(Máj!J34/100*$D$34,2)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ROUNDDOWN(Máj!F35/100*$D$35,2)</f>
        <v>0</v>
      </c>
      <c r="G35" s="27">
        <f>ROUNDDOWN(Máj!G35/100*$D$35,2)</f>
        <v>0</v>
      </c>
      <c r="H35" s="27">
        <f>ROUNDDOWN(Máj!H35/100*$D$35,2)</f>
        <v>0</v>
      </c>
      <c r="I35" s="27">
        <f>ROUNDDOWN(Máj!I35/100*$D$35,2)</f>
        <v>0</v>
      </c>
      <c r="J35" s="27">
        <f>ROUNDDOWN(Máj!J35/100*$D$35,2)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ROUNDDOWN(Máj!F36/100*$D$36,2)</f>
        <v>0</v>
      </c>
      <c r="G36" s="27">
        <f>ROUNDDOWN(Máj!G36/100*$D$36,2)</f>
        <v>0</v>
      </c>
      <c r="H36" s="27">
        <f>ROUNDDOWN(Máj!H36/100*$D$36,2)</f>
        <v>0</v>
      </c>
      <c r="I36" s="27">
        <f>ROUNDDOWN(Máj!I36/100*$D$36,2)</f>
        <v>0</v>
      </c>
      <c r="J36" s="27">
        <f>ROUNDDOWN(Máj!J36/100*$D$36,2)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ROUNDDOWN(Máj!F37/100*$D$37,2)</f>
        <v>0</v>
      </c>
      <c r="G37" s="27">
        <f>ROUNDDOWN(Máj!G37/100*$D$37,2)</f>
        <v>0</v>
      </c>
      <c r="H37" s="27">
        <f>ROUNDDOWN(Máj!H37/100*$D$37,2)</f>
        <v>0</v>
      </c>
      <c r="I37" s="27">
        <f>ROUNDDOWN(Máj!I37/100*$D$37,2)</f>
        <v>0</v>
      </c>
      <c r="J37" s="27">
        <f>ROUNDDOWN(Máj!J37/100*$D$37,2)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ROUNDDOWN(Máj!F38/100*$D$38,2)</f>
        <v>0</v>
      </c>
      <c r="G38" s="27">
        <f>ROUNDDOWN(Máj!G38/100*$D$38,2)</f>
        <v>0</v>
      </c>
      <c r="H38" s="27">
        <f>ROUNDDOWN(Máj!H38/100*$D$38,2)</f>
        <v>0</v>
      </c>
      <c r="I38" s="27">
        <f>ROUNDDOWN(Máj!I38/100*$D$38,2)</f>
        <v>0</v>
      </c>
      <c r="J38" s="27">
        <f>ROUNDDOWN(Máj!J38/100*$D$38,2)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ROUNDDOWN(Máj!F40/100*$D$39,2)</f>
        <v>0</v>
      </c>
      <c r="G39" s="27">
        <f>ROUNDDOWN(Máj!G40/100*$D$39,2)</f>
        <v>0</v>
      </c>
      <c r="H39" s="27">
        <f>ROUNDDOWN(Máj!H40/100*$D$39,2)</f>
        <v>0</v>
      </c>
      <c r="I39" s="27">
        <f>ROUNDDOWN(Máj!I40/100*$D$39,2)</f>
        <v>0</v>
      </c>
      <c r="J39" s="27">
        <f>ROUNDDOWN(Máj!J40/100*$D$39,2)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ROUNDDOWN(Máj!F40/100*$D$40,2)</f>
        <v>0</v>
      </c>
      <c r="G40" s="27">
        <f>ROUNDDOWN(Máj!G40/100*$D$40,2)</f>
        <v>0</v>
      </c>
      <c r="H40" s="27">
        <f>ROUNDDOWN(Máj!H40/100*$D$40,2)</f>
        <v>0</v>
      </c>
      <c r="I40" s="27">
        <f>ROUNDDOWN(Máj!I40/100*$D$40,2)</f>
        <v>0</v>
      </c>
      <c r="J40" s="27">
        <f>ROUNDDOWN(Máj!J40/100*$D$40,2)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19" t="s">
        <v>16</v>
      </c>
      <c r="B41" s="120"/>
      <c r="C41" s="120"/>
      <c r="D41" s="121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5" ht="15.75" x14ac:dyDescent="0.25">
      <c r="A44" s="19" t="s">
        <v>14</v>
      </c>
      <c r="B44" s="125" t="s">
        <v>50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51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5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5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5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5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A41:D41"/>
    <mergeCell ref="A43:W43"/>
    <mergeCell ref="B44:C44"/>
    <mergeCell ref="D44:I44"/>
    <mergeCell ref="K44:P44"/>
    <mergeCell ref="Q44:W44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82" t="s">
        <v>145</v>
      </c>
      <c r="B1" s="182"/>
      <c r="C1" s="182"/>
      <c r="D1" s="183" t="s">
        <v>161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4" t="s">
        <v>39</v>
      </c>
      <c r="B3" s="185"/>
      <c r="C3" s="186"/>
      <c r="D3" s="187" t="s">
        <v>116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5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5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5" ht="18.75" thickBot="1" x14ac:dyDescent="0.3">
      <c r="A6" s="184" t="s">
        <v>37</v>
      </c>
      <c r="B6" s="185"/>
      <c r="C6" s="185"/>
      <c r="D6" s="179" t="s">
        <v>117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91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4"/>
      <c r="U8" s="110" t="s">
        <v>61</v>
      </c>
      <c r="V8" s="110" t="s">
        <v>31</v>
      </c>
      <c r="W8" s="110" t="s">
        <v>30</v>
      </c>
    </row>
    <row r="9" spans="1:25" ht="15" customHeight="1" x14ac:dyDescent="0.25">
      <c r="A9" s="111"/>
      <c r="B9" s="111"/>
      <c r="C9" s="172"/>
      <c r="D9" s="175"/>
      <c r="E9" s="111"/>
      <c r="F9" s="79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92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5" ht="26.25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ROUNDDOWN(Jún!F11/100*$D$11,2)</f>
        <v>0</v>
      </c>
      <c r="G11" s="27">
        <f>ROUNDDOWN(Jún!G11/100*$D$11,2)</f>
        <v>0</v>
      </c>
      <c r="H11" s="27">
        <f>ROUNDDOWN(Jún!H11/100*$D$11,2)</f>
        <v>0</v>
      </c>
      <c r="I11" s="27">
        <f>ROUNDDOWN(Jún!I11/100*$D$11,2)</f>
        <v>0</v>
      </c>
      <c r="J11" s="27">
        <f>ROUNDDOWN(Jún!J11/100*$D$11,2)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ROUNDDOWN(Jún!F12/100*$D$12,2)</f>
        <v>0</v>
      </c>
      <c r="G12" s="27">
        <f>ROUNDDOWN(Jún!G12/100*$D$12,2)</f>
        <v>0</v>
      </c>
      <c r="H12" s="27">
        <f>ROUNDDOWN(Jún!H12/100*$D$12,2)</f>
        <v>0</v>
      </c>
      <c r="I12" s="27">
        <f>ROUNDDOWN(Jún!I12/100*$D$12,2)</f>
        <v>0</v>
      </c>
      <c r="J12" s="27">
        <f>ROUNDDOWN(Jún!J12/100*$D$12,2)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ROUNDDOWN(Jún!F13/100*$D$13,2)</f>
        <v>0</v>
      </c>
      <c r="G13" s="27">
        <f>ROUNDDOWN(Jún!G13/100*$D$13,2)</f>
        <v>0</v>
      </c>
      <c r="H13" s="27">
        <f>ROUNDDOWN(Jún!H13/100*$D$13,2)</f>
        <v>0</v>
      </c>
      <c r="I13" s="27">
        <f>ROUNDDOWN(Jún!I13/100*$D$13,2)</f>
        <v>0</v>
      </c>
      <c r="J13" s="27">
        <f>ROUNDDOWN(Jún!J13/100*$D$13,2)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ROUNDDOWN(Jún!F14/100*$D$14,2)</f>
        <v>0</v>
      </c>
      <c r="G14" s="27">
        <f>ROUNDDOWN(Jún!G14/100*$D$14,2)</f>
        <v>0</v>
      </c>
      <c r="H14" s="27">
        <f>ROUNDDOWN(Jún!H14/100*$D$14,2)</f>
        <v>0</v>
      </c>
      <c r="I14" s="27">
        <f>ROUNDDOWN(Jún!I14/100*$D$14,2)</f>
        <v>0</v>
      </c>
      <c r="J14" s="27">
        <f>ROUNDDOWN(Jún!J14/100*$D$14,2)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ROUNDDOWN(Jún!F15/100*$D$15,2)</f>
        <v>0</v>
      </c>
      <c r="G15" s="27">
        <f>ROUNDDOWN(Jún!G15/100*$D$15,2)</f>
        <v>0</v>
      </c>
      <c r="H15" s="27">
        <f>ROUNDDOWN(Jún!H15/100*$D$15,2)</f>
        <v>0</v>
      </c>
      <c r="I15" s="27">
        <f>ROUNDDOWN(Jún!I15/100*$D$15,2)</f>
        <v>0</v>
      </c>
      <c r="J15" s="27">
        <f>ROUNDDOWN(Jún!J15/100*$D$15,2)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ROUNDDOWN(Jún!F16/100*$D$16,2)</f>
        <v>0</v>
      </c>
      <c r="G16" s="27">
        <f>ROUNDDOWN(Jún!G16/100*$D$16,2)</f>
        <v>0</v>
      </c>
      <c r="H16" s="27">
        <f>ROUNDDOWN(Jún!H16/100*$D$16,2)</f>
        <v>0</v>
      </c>
      <c r="I16" s="27">
        <f>ROUNDDOWN(Jún!I16/100*$D$16,2)</f>
        <v>0</v>
      </c>
      <c r="J16" s="27">
        <f>ROUNDDOWN(Jún!J16/100*$D$16,2)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ROUNDDOWN(Jún!F17/100*$D$17,2)</f>
        <v>0</v>
      </c>
      <c r="G17" s="27">
        <f>ROUNDDOWN(Jún!G17/100*$D$17,2)</f>
        <v>0</v>
      </c>
      <c r="H17" s="27">
        <f>ROUNDDOWN(Jún!H17/100*$D$17,2)</f>
        <v>0</v>
      </c>
      <c r="I17" s="27">
        <f>ROUNDDOWN(Jún!I17/100*$D$17,2)</f>
        <v>0</v>
      </c>
      <c r="J17" s="27">
        <f>ROUNDDOWN(Jún!J17/100*$D$17,2)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ROUNDDOWN(Jún!F18/100*$D$18,2)</f>
        <v>0</v>
      </c>
      <c r="G18" s="27">
        <f>ROUNDDOWN(Jún!G18/100*$D$18,2)</f>
        <v>0</v>
      </c>
      <c r="H18" s="27">
        <f>ROUNDDOWN(Jún!H18/100*$D$18,2)</f>
        <v>0</v>
      </c>
      <c r="I18" s="27">
        <f>ROUNDDOWN(Jún!I18/100*$D$18,2)</f>
        <v>0</v>
      </c>
      <c r="J18" s="27">
        <f>ROUNDDOWN(Jún!J18/100*$D$18,2)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ROUNDDOWN(Jún!F19/100*$D$19,2)</f>
        <v>0</v>
      </c>
      <c r="G19" s="27">
        <f>ROUNDDOWN(Jún!G19/100*$D$19,2)</f>
        <v>0</v>
      </c>
      <c r="H19" s="27">
        <f>ROUNDDOWN(Jún!H19/100*$D$19,2)</f>
        <v>0</v>
      </c>
      <c r="I19" s="27">
        <f>ROUNDDOWN(Jún!I19/100*$D$19,2)</f>
        <v>0</v>
      </c>
      <c r="J19" s="27">
        <f>ROUNDDOWN(Jún!J19/100*$D$19,2)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ROUNDDOWN(Jún!F20/100*$D$20,2)</f>
        <v>0</v>
      </c>
      <c r="G20" s="27">
        <f>ROUNDDOWN(Jún!G20/100*$D$20,2)</f>
        <v>0</v>
      </c>
      <c r="H20" s="27">
        <f>ROUNDDOWN(Jún!H20/100*$D$20,2)</f>
        <v>0</v>
      </c>
      <c r="I20" s="27">
        <f>ROUNDDOWN(Jún!I20/100*$D$20,2)</f>
        <v>0</v>
      </c>
      <c r="J20" s="27">
        <f>ROUNDDOWN(Jún!J20/100*$D$20,2)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ROUNDDOWN(Jún!F21/100*$D$20,2)</f>
        <v>0</v>
      </c>
      <c r="G21" s="27">
        <f>ROUNDDOWN(Jún!G21/100*$D$20,2)</f>
        <v>0</v>
      </c>
      <c r="H21" s="27">
        <f>ROUNDDOWN(Jún!H21/100*$D$20,2)</f>
        <v>0</v>
      </c>
      <c r="I21" s="27">
        <f>ROUNDDOWN(Jún!I21/100*$D$20,2)</f>
        <v>0</v>
      </c>
      <c r="J21" s="27">
        <f>ROUNDDOWN(Jún!J21/100*$D$20,2)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ROUNDDOWN(Jún!F22/100*$D$20,2)</f>
        <v>0</v>
      </c>
      <c r="G22" s="27">
        <f>ROUNDDOWN(Jún!G22/100*$D$20,2)</f>
        <v>0</v>
      </c>
      <c r="H22" s="27">
        <f>ROUNDDOWN(Jún!H22/100*$D$20,2)</f>
        <v>0</v>
      </c>
      <c r="I22" s="27">
        <f>ROUNDDOWN(Jún!I22/100*$D$20,2)</f>
        <v>0</v>
      </c>
      <c r="J22" s="27">
        <f>ROUNDDOWN(Jún!J22/100*$D$20,2)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ROUNDDOWN(Jún!F23/100*$D$20,2)</f>
        <v>0</v>
      </c>
      <c r="G23" s="27">
        <f>ROUNDDOWN(Jún!G23/100*$D$20,2)</f>
        <v>0</v>
      </c>
      <c r="H23" s="27">
        <f>ROUNDDOWN(Jún!H23/100*$D$20,2)</f>
        <v>0</v>
      </c>
      <c r="I23" s="27">
        <f>ROUNDDOWN(Jún!I23/100*$D$20,2)</f>
        <v>0</v>
      </c>
      <c r="J23" s="27">
        <f>ROUNDDOWN(Jún!J23/100*$D$20,2)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ROUNDDOWN(Jún!F24/100*$D$20,2)</f>
        <v>0</v>
      </c>
      <c r="G24" s="27">
        <f>ROUNDDOWN(Jún!G24/100*$D$20,2)</f>
        <v>0</v>
      </c>
      <c r="H24" s="27">
        <f>ROUNDDOWN(Jún!H24/100*$D$20,2)</f>
        <v>0</v>
      </c>
      <c r="I24" s="27">
        <f>ROUNDDOWN(Jún!I24/100*$D$20,2)</f>
        <v>0</v>
      </c>
      <c r="J24" s="27">
        <f>ROUNDDOWN(Jún!J24/100*$D$20,2)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ROUNDDOWN(Jún!F25/100*$D$20,2)</f>
        <v>0</v>
      </c>
      <c r="G25" s="27">
        <f>ROUNDDOWN(Jún!G25/100*$D$20,2)</f>
        <v>0</v>
      </c>
      <c r="H25" s="27">
        <f>ROUNDDOWN(Jún!H25/100*$D$20,2)</f>
        <v>0</v>
      </c>
      <c r="I25" s="27">
        <f>ROUNDDOWN(Jún!I25/100*$D$20,2)</f>
        <v>0</v>
      </c>
      <c r="J25" s="27">
        <f>ROUNDDOWN(Jún!J25/100*$D$20,2)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ROUNDDOWN(Jún!F26/100*$D$20,2)</f>
        <v>0</v>
      </c>
      <c r="G26" s="27">
        <f>ROUNDDOWN(Jún!G26/100*$D$20,2)</f>
        <v>0</v>
      </c>
      <c r="H26" s="27">
        <f>ROUNDDOWN(Jún!H26/100*$D$20,2)</f>
        <v>0</v>
      </c>
      <c r="I26" s="27">
        <f>ROUNDDOWN(Jún!I26/100*$D$20,2)</f>
        <v>0</v>
      </c>
      <c r="J26" s="27">
        <f>ROUNDDOWN(Jún!J26/100*$D$20,2)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ROUNDDOWN(Jún!F27/100*$D$20,2)</f>
        <v>0</v>
      </c>
      <c r="G27" s="27">
        <f>ROUNDDOWN(Jún!G27/100*$D$20,2)</f>
        <v>0</v>
      </c>
      <c r="H27" s="27">
        <f>ROUNDDOWN(Jún!H27/100*$D$20,2)</f>
        <v>0</v>
      </c>
      <c r="I27" s="27">
        <f>ROUNDDOWN(Jún!I27/100*$D$20,2)</f>
        <v>0</v>
      </c>
      <c r="J27" s="27">
        <f>ROUNDDOWN(Jún!J27/100*$D$20,2)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ROUNDDOWN(Jún!F28/100*$D$28,2)</f>
        <v>0</v>
      </c>
      <c r="G28" s="27">
        <f>ROUNDDOWN(Jún!G28/100*$D$28,2)</f>
        <v>0</v>
      </c>
      <c r="H28" s="27">
        <f>ROUNDDOWN(Jún!H28/100*$D$28,2)</f>
        <v>0</v>
      </c>
      <c r="I28" s="27">
        <f>ROUNDDOWN(Jún!I28/100*$D$28,2)</f>
        <v>0</v>
      </c>
      <c r="J28" s="27">
        <f>ROUNDDOWN(Jún!J28/100*$D$28,2)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ROUNDDOWN(Jún!F29/100*$D$29,2)</f>
        <v>0</v>
      </c>
      <c r="G29" s="27">
        <f>ROUNDDOWN(Jún!G29/100*$D$29,2)</f>
        <v>0</v>
      </c>
      <c r="H29" s="27">
        <f>ROUNDDOWN(Jún!H29/100*$D$29,2)</f>
        <v>0</v>
      </c>
      <c r="I29" s="27">
        <f>ROUNDDOWN(Jún!I29/100*$D$29,2)</f>
        <v>0</v>
      </c>
      <c r="J29" s="27">
        <f>ROUNDDOWN(Jún!J29/100*$D$29,2)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ROUNDDOWN(Jún!F30/100*$D$30,2)</f>
        <v>0</v>
      </c>
      <c r="G30" s="27">
        <f>ROUNDDOWN(Jún!G30/100*$D$30,2)</f>
        <v>0</v>
      </c>
      <c r="H30" s="27">
        <f>ROUNDDOWN(Jún!H30/100*$D$30,2)</f>
        <v>0</v>
      </c>
      <c r="I30" s="27">
        <f>ROUNDDOWN(Jún!I30/100*$D$30,2)</f>
        <v>0</v>
      </c>
      <c r="J30" s="27">
        <f>ROUNDDOWN(Jún!J30/100*$D$30,2)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ROUNDDOWN(Jún!F31/100*$D$31,2)</f>
        <v>0</v>
      </c>
      <c r="G31" s="27">
        <f>ROUNDDOWN(Jún!G31/100*$D$31,2)</f>
        <v>0</v>
      </c>
      <c r="H31" s="27">
        <f>ROUNDDOWN(Jún!H31/100*$D$31,2)</f>
        <v>0</v>
      </c>
      <c r="I31" s="27">
        <f>ROUNDDOWN(Jún!I31/100*$D$31,2)</f>
        <v>0</v>
      </c>
      <c r="J31" s="27">
        <f>ROUNDDOWN(Jún!J31/100*$D$31,2)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ROUNDDOWN(Jún!F32/100*$D$32,2)</f>
        <v>0</v>
      </c>
      <c r="G32" s="27">
        <f>ROUNDDOWN(Jún!G32/100*$D$32,2)</f>
        <v>0</v>
      </c>
      <c r="H32" s="27">
        <f>ROUNDDOWN(Jún!H32/100*$D$32,2)</f>
        <v>0</v>
      </c>
      <c r="I32" s="27">
        <f>ROUNDDOWN(Jún!I32/100*$D$32,2)</f>
        <v>0</v>
      </c>
      <c r="J32" s="27">
        <f>ROUNDDOWN(Jún!J32/100*$D$32,2)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ROUNDDOWN(Jún!F33/100*$D$33,2)</f>
        <v>0</v>
      </c>
      <c r="G33" s="27">
        <f>ROUNDDOWN(Jún!G33/100*$D$33,2)</f>
        <v>0</v>
      </c>
      <c r="H33" s="27">
        <f>ROUNDDOWN(Jún!H33/100*$D$33,2)</f>
        <v>0</v>
      </c>
      <c r="I33" s="27">
        <f>ROUNDDOWN(Jún!I33/100*$D$33,2)</f>
        <v>0</v>
      </c>
      <c r="J33" s="27">
        <f>ROUNDDOWN(Jún!J33/100*$D$33,2)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ROUNDDOWN(Jún!F34/100*$D$34,2)</f>
        <v>0</v>
      </c>
      <c r="G34" s="27">
        <f>ROUNDDOWN(Jún!G34/100*$D$34,2)</f>
        <v>0</v>
      </c>
      <c r="H34" s="27">
        <f>ROUNDDOWN(Jún!H34/100*$D$34,2)</f>
        <v>0</v>
      </c>
      <c r="I34" s="27">
        <f>ROUNDDOWN(Jún!I34/100*$D$34,2)</f>
        <v>0</v>
      </c>
      <c r="J34" s="27">
        <f>ROUNDDOWN(Jún!J34/100*$D$34,2)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ROUNDDOWN(Jún!F35/100*$D$35,2)</f>
        <v>0</v>
      </c>
      <c r="G35" s="27">
        <f>ROUNDDOWN(Jún!G35/100*$D$35,2)</f>
        <v>0</v>
      </c>
      <c r="H35" s="27">
        <f>ROUNDDOWN(Jún!H35/100*$D$35,2)</f>
        <v>0</v>
      </c>
      <c r="I35" s="27">
        <f>ROUNDDOWN(Jún!I35/100*$D$35,2)</f>
        <v>0</v>
      </c>
      <c r="J35" s="27">
        <f>ROUNDDOWN(Jún!J35/100*$D$35,2)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ROUNDDOWN(Jún!F36/100*$D$36,2)</f>
        <v>0</v>
      </c>
      <c r="G36" s="27">
        <f>ROUNDDOWN(Jún!G36/100*$D$36,2)</f>
        <v>0</v>
      </c>
      <c r="H36" s="27">
        <f>ROUNDDOWN(Jún!H36/100*$D$36,2)</f>
        <v>0</v>
      </c>
      <c r="I36" s="27">
        <f>ROUNDDOWN(Jún!I36/100*$D$36,2)</f>
        <v>0</v>
      </c>
      <c r="J36" s="27">
        <f>ROUNDDOWN(Jún!J36/100*$D$36,2)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ROUNDDOWN(Jún!F37/100*$D$37,2)</f>
        <v>0</v>
      </c>
      <c r="G37" s="27">
        <f>ROUNDDOWN(Jún!G37/100*$D$37,2)</f>
        <v>0</v>
      </c>
      <c r="H37" s="27">
        <f>ROUNDDOWN(Jún!H37/100*$D$37,2)</f>
        <v>0</v>
      </c>
      <c r="I37" s="27">
        <f>ROUNDDOWN(Jún!I37/100*$D$37,2)</f>
        <v>0</v>
      </c>
      <c r="J37" s="27">
        <f>ROUNDDOWN(Jún!J37/100*$D$37,2)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ROUNDDOWN(Jún!F38/100*$D$38,2)</f>
        <v>0</v>
      </c>
      <c r="G38" s="27">
        <f>ROUNDDOWN(Jún!G38/100*$D$38,2)</f>
        <v>0</v>
      </c>
      <c r="H38" s="27">
        <f>ROUNDDOWN(Jún!H38/100*$D$38,2)</f>
        <v>0</v>
      </c>
      <c r="I38" s="27">
        <f>ROUNDDOWN(Jún!I38/100*$D$38,2)</f>
        <v>0</v>
      </c>
      <c r="J38" s="27">
        <f>ROUNDDOWN(Jún!J38/100*$D$38,2)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ROUNDDOWN(Jún!F40/100*$D$39,2)</f>
        <v>0</v>
      </c>
      <c r="G39" s="27">
        <f>ROUNDDOWN(Jún!G40/100*$D$39,2)</f>
        <v>0</v>
      </c>
      <c r="H39" s="27">
        <f>ROUNDDOWN(Jún!H40/100*$D$39,2)</f>
        <v>0</v>
      </c>
      <c r="I39" s="27">
        <f>ROUNDDOWN(Jún!I40/100*$D$39,2)</f>
        <v>0</v>
      </c>
      <c r="J39" s="27">
        <f>ROUNDDOWN(Jún!J40/100*$D$39,2)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ROUNDDOWN(Jún!F40/100*$D$40,2)</f>
        <v>0</v>
      </c>
      <c r="G40" s="27">
        <f>ROUNDDOWN(Jún!G40/100*$D$40,2)</f>
        <v>0</v>
      </c>
      <c r="H40" s="27">
        <f>ROUNDDOWN(Jún!H40/100*$D$40,2)</f>
        <v>0</v>
      </c>
      <c r="I40" s="27">
        <f>ROUNDDOWN(Jún!I40/100*$D$40,2)</f>
        <v>0</v>
      </c>
      <c r="J40" s="27">
        <f>ROUNDDOWN(Jún!J40/100*$D$40,2)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19" t="s">
        <v>16</v>
      </c>
      <c r="B41" s="120"/>
      <c r="C41" s="120"/>
      <c r="D41" s="121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5" ht="15.75" x14ac:dyDescent="0.25">
      <c r="A44" s="19" t="s">
        <v>14</v>
      </c>
      <c r="B44" s="125" t="s">
        <v>50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51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5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5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5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5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A41:D41"/>
    <mergeCell ref="A43:W43"/>
    <mergeCell ref="B44:C44"/>
    <mergeCell ref="D44:I44"/>
    <mergeCell ref="K44:P44"/>
    <mergeCell ref="Q44:W44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82" t="s">
        <v>146</v>
      </c>
      <c r="B1" s="182"/>
      <c r="C1" s="182"/>
      <c r="D1" s="183" t="s">
        <v>161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4" t="s">
        <v>39</v>
      </c>
      <c r="B3" s="185"/>
      <c r="C3" s="186"/>
      <c r="D3" s="187" t="s">
        <v>114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5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5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5" ht="18.75" thickBot="1" x14ac:dyDescent="0.3">
      <c r="A6" s="184" t="s">
        <v>37</v>
      </c>
      <c r="B6" s="185"/>
      <c r="C6" s="185"/>
      <c r="D6" s="179" t="s">
        <v>115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91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4"/>
      <c r="U8" s="110" t="s">
        <v>61</v>
      </c>
      <c r="V8" s="110" t="s">
        <v>31</v>
      </c>
      <c r="W8" s="110" t="s">
        <v>30</v>
      </c>
    </row>
    <row r="9" spans="1:25" ht="15" customHeight="1" x14ac:dyDescent="0.25">
      <c r="A9" s="111"/>
      <c r="B9" s="111"/>
      <c r="C9" s="172"/>
      <c r="D9" s="175"/>
      <c r="E9" s="111"/>
      <c r="F9" s="79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92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5" ht="26.25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ROUNDDOWN(Júl!F11/100*$D$11,2)</f>
        <v>0</v>
      </c>
      <c r="G11" s="27">
        <f>ROUNDDOWN(Júl!G11/100*$D$11,2)</f>
        <v>0</v>
      </c>
      <c r="H11" s="27">
        <f>ROUNDDOWN(Júl!H11/100*$D$11,2)</f>
        <v>0</v>
      </c>
      <c r="I11" s="27">
        <f>ROUNDDOWN(Júl!I11/100*$D$11,2)</f>
        <v>0</v>
      </c>
      <c r="J11" s="27">
        <f>ROUNDDOWN(Júl!J11/100*$D$11,2)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ROUNDDOWN(Júl!F12/100*$D$12,2)</f>
        <v>0</v>
      </c>
      <c r="G12" s="27">
        <f>ROUNDDOWN(Júl!G12/100*$D$12,2)</f>
        <v>0</v>
      </c>
      <c r="H12" s="27">
        <f>ROUNDDOWN(Júl!H12/100*$D$12,2)</f>
        <v>0</v>
      </c>
      <c r="I12" s="27">
        <f>ROUNDDOWN(Júl!I12/100*$D$12,2)</f>
        <v>0</v>
      </c>
      <c r="J12" s="27">
        <f>ROUNDDOWN(Júl!J12/100*$D$12,2)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ROUNDDOWN(Júl!F13/100*$D$13,2)</f>
        <v>0</v>
      </c>
      <c r="G13" s="27">
        <f>ROUNDDOWN(Júl!G13/100*$D$13,2)</f>
        <v>0</v>
      </c>
      <c r="H13" s="27">
        <f>ROUNDDOWN(Júl!H13/100*$D$13,2)</f>
        <v>0</v>
      </c>
      <c r="I13" s="27">
        <f>ROUNDDOWN(Júl!I13/100*$D$13,2)</f>
        <v>0</v>
      </c>
      <c r="J13" s="27">
        <f>ROUNDDOWN(Júl!J13/100*$D$13,2)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ROUNDDOWN(Júl!F14/100*$D$14,2)</f>
        <v>0</v>
      </c>
      <c r="G14" s="27">
        <f>ROUNDDOWN(Júl!G14/100*$D$14,2)</f>
        <v>0</v>
      </c>
      <c r="H14" s="27">
        <f>ROUNDDOWN(Júl!H14/100*$D$14,2)</f>
        <v>0</v>
      </c>
      <c r="I14" s="27">
        <f>ROUNDDOWN(Júl!I14/100*$D$14,2)</f>
        <v>0</v>
      </c>
      <c r="J14" s="27">
        <f>ROUNDDOWN(Júl!J14/100*$D$14,2)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ROUNDDOWN(Júl!F15/100*$D$15,2)</f>
        <v>0</v>
      </c>
      <c r="G15" s="27">
        <f>ROUNDDOWN(Júl!G15/100*$D$15,2)</f>
        <v>0</v>
      </c>
      <c r="H15" s="27">
        <f>ROUNDDOWN(Júl!H15/100*$D$15,2)</f>
        <v>0</v>
      </c>
      <c r="I15" s="27">
        <f>ROUNDDOWN(Júl!I15/100*$D$15,2)</f>
        <v>0</v>
      </c>
      <c r="J15" s="27">
        <f>ROUNDDOWN(Júl!J15/100*$D$15,2)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ROUNDDOWN(Júl!F16/100*$D$16,2)</f>
        <v>0</v>
      </c>
      <c r="G16" s="27">
        <f>ROUNDDOWN(Júl!G16/100*$D$16,2)</f>
        <v>0</v>
      </c>
      <c r="H16" s="27">
        <f>ROUNDDOWN(Júl!H16/100*$D$16,2)</f>
        <v>0</v>
      </c>
      <c r="I16" s="27">
        <f>ROUNDDOWN(Júl!I16/100*$D$16,2)</f>
        <v>0</v>
      </c>
      <c r="J16" s="27">
        <f>ROUNDDOWN(Júl!J16/100*$D$16,2)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ROUNDDOWN(Júl!F17/100*$D$17,2)</f>
        <v>0</v>
      </c>
      <c r="G17" s="27">
        <f>ROUNDDOWN(Júl!G17/100*$D$17,2)</f>
        <v>0</v>
      </c>
      <c r="H17" s="27">
        <f>ROUNDDOWN(Júl!H17/100*$D$17,2)</f>
        <v>0</v>
      </c>
      <c r="I17" s="27">
        <f>ROUNDDOWN(Júl!I17/100*$D$17,2)</f>
        <v>0</v>
      </c>
      <c r="J17" s="27">
        <f>ROUNDDOWN(Júl!J17/100*$D$17,2)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ROUNDDOWN(Júl!F18/100*$D$18,2)</f>
        <v>0</v>
      </c>
      <c r="G18" s="27">
        <f>ROUNDDOWN(Júl!G18/100*$D$18,2)</f>
        <v>0</v>
      </c>
      <c r="H18" s="27">
        <f>ROUNDDOWN(Júl!H18/100*$D$18,2)</f>
        <v>0</v>
      </c>
      <c r="I18" s="27">
        <f>ROUNDDOWN(Júl!I18/100*$D$18,2)</f>
        <v>0</v>
      </c>
      <c r="J18" s="27">
        <f>ROUNDDOWN(Júl!J18/100*$D$18,2)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ROUNDDOWN(Júl!F19/100*$D$19,2)</f>
        <v>0</v>
      </c>
      <c r="G19" s="27">
        <f>ROUNDDOWN(Júl!G19/100*$D$19,2)</f>
        <v>0</v>
      </c>
      <c r="H19" s="27">
        <f>ROUNDDOWN(Júl!H19/100*$D$19,2)</f>
        <v>0</v>
      </c>
      <c r="I19" s="27">
        <f>ROUNDDOWN(Júl!I19/100*$D$19,2)</f>
        <v>0</v>
      </c>
      <c r="J19" s="27">
        <f>ROUNDDOWN(Júl!J19/100*$D$19,2)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ROUNDDOWN(Júl!F20/100*$D$20,2)</f>
        <v>0</v>
      </c>
      <c r="G20" s="27">
        <f>ROUNDDOWN(Júl!G20/100*$D$20,2)</f>
        <v>0</v>
      </c>
      <c r="H20" s="27">
        <f>ROUNDDOWN(Júl!H20/100*$D$20,2)</f>
        <v>0</v>
      </c>
      <c r="I20" s="27">
        <f>ROUNDDOWN(Júl!I20/100*$D$20,2)</f>
        <v>0</v>
      </c>
      <c r="J20" s="27">
        <f>ROUNDDOWN(Júl!J20/100*$D$20,2)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ROUNDDOWN(Júl!F21/100*$D$20,2)</f>
        <v>0</v>
      </c>
      <c r="G21" s="27">
        <f>ROUNDDOWN(Júl!G21/100*$D$20,2)</f>
        <v>0</v>
      </c>
      <c r="H21" s="27">
        <f>ROUNDDOWN(Júl!H21/100*$D$20,2)</f>
        <v>0</v>
      </c>
      <c r="I21" s="27">
        <f>ROUNDDOWN(Júl!I21/100*$D$20,2)</f>
        <v>0</v>
      </c>
      <c r="J21" s="27">
        <f>ROUNDDOWN(Júl!J21/100*$D$20,2)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ROUNDDOWN(Júl!F22/100*$D$20,2)</f>
        <v>0</v>
      </c>
      <c r="G22" s="27">
        <f>ROUNDDOWN(Júl!G22/100*$D$20,2)</f>
        <v>0</v>
      </c>
      <c r="H22" s="27">
        <f>ROUNDDOWN(Júl!H22/100*$D$20,2)</f>
        <v>0</v>
      </c>
      <c r="I22" s="27">
        <f>ROUNDDOWN(Júl!I22/100*$D$20,2)</f>
        <v>0</v>
      </c>
      <c r="J22" s="27">
        <f>ROUNDDOWN(Júl!J22/100*$D$20,2)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ROUNDDOWN(Júl!F23/100*$D$20,2)</f>
        <v>0</v>
      </c>
      <c r="G23" s="27">
        <f>ROUNDDOWN(Júl!G23/100*$D$20,2)</f>
        <v>0</v>
      </c>
      <c r="H23" s="27">
        <f>ROUNDDOWN(Júl!H23/100*$D$20,2)</f>
        <v>0</v>
      </c>
      <c r="I23" s="27">
        <f>ROUNDDOWN(Júl!I23/100*$D$20,2)</f>
        <v>0</v>
      </c>
      <c r="J23" s="27">
        <f>ROUNDDOWN(Júl!J23/100*$D$20,2)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ROUNDDOWN(Júl!F24/100*$D$20,2)</f>
        <v>0</v>
      </c>
      <c r="G24" s="27">
        <f>ROUNDDOWN(Júl!G24/100*$D$20,2)</f>
        <v>0</v>
      </c>
      <c r="H24" s="27">
        <f>ROUNDDOWN(Júl!H24/100*$D$20,2)</f>
        <v>0</v>
      </c>
      <c r="I24" s="27">
        <f>ROUNDDOWN(Júl!I24/100*$D$20,2)</f>
        <v>0</v>
      </c>
      <c r="J24" s="27">
        <f>ROUNDDOWN(Júl!J24/100*$D$20,2)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ROUNDDOWN(Júl!F25/100*$D$20,2)</f>
        <v>0</v>
      </c>
      <c r="G25" s="27">
        <f>ROUNDDOWN(Júl!G25/100*$D$20,2)</f>
        <v>0</v>
      </c>
      <c r="H25" s="27">
        <f>ROUNDDOWN(Júl!H25/100*$D$20,2)</f>
        <v>0</v>
      </c>
      <c r="I25" s="27">
        <f>ROUNDDOWN(Júl!I25/100*$D$20,2)</f>
        <v>0</v>
      </c>
      <c r="J25" s="27">
        <f>ROUNDDOWN(Júl!J25/100*$D$20,2)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ROUNDDOWN(Júl!F26/100*$D$20,2)</f>
        <v>0</v>
      </c>
      <c r="G26" s="27">
        <f>ROUNDDOWN(Júl!G26/100*$D$20,2)</f>
        <v>0</v>
      </c>
      <c r="H26" s="27">
        <f>ROUNDDOWN(Júl!H26/100*$D$20,2)</f>
        <v>0</v>
      </c>
      <c r="I26" s="27">
        <f>ROUNDDOWN(Júl!I26/100*$D$20,2)</f>
        <v>0</v>
      </c>
      <c r="J26" s="27">
        <f>ROUNDDOWN(Júl!J26/100*$D$20,2)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ROUNDDOWN(Júl!F27/100*$D$20,2)</f>
        <v>0</v>
      </c>
      <c r="G27" s="27">
        <f>ROUNDDOWN(Júl!G27/100*$D$20,2)</f>
        <v>0</v>
      </c>
      <c r="H27" s="27">
        <f>ROUNDDOWN(Júl!H27/100*$D$20,2)</f>
        <v>0</v>
      </c>
      <c r="I27" s="27">
        <f>ROUNDDOWN(Júl!I27/100*$D$20,2)</f>
        <v>0</v>
      </c>
      <c r="J27" s="27">
        <f>ROUNDDOWN(Júl!J27/100*$D$20,2)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ROUNDDOWN(Júl!F28/100*$D$28,2)</f>
        <v>0</v>
      </c>
      <c r="G28" s="27">
        <f>ROUNDDOWN(Júl!G28/100*$D$28,2)</f>
        <v>0</v>
      </c>
      <c r="H28" s="27">
        <f>ROUNDDOWN(Júl!H28/100*$D$28,2)</f>
        <v>0</v>
      </c>
      <c r="I28" s="27">
        <f>ROUNDDOWN(Júl!I28/100*$D$28,2)</f>
        <v>0</v>
      </c>
      <c r="J28" s="27">
        <f>ROUNDDOWN(Júl!J28/100*$D$28,2)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ROUNDDOWN(Júl!F29/100*$D$29,2)</f>
        <v>0</v>
      </c>
      <c r="G29" s="27">
        <f>ROUNDDOWN(Júl!G29/100*$D$29,2)</f>
        <v>0</v>
      </c>
      <c r="H29" s="27">
        <f>ROUNDDOWN(Júl!H29/100*$D$29,2)</f>
        <v>0</v>
      </c>
      <c r="I29" s="27">
        <f>ROUNDDOWN(Júl!I29/100*$D$29,2)</f>
        <v>0</v>
      </c>
      <c r="J29" s="27">
        <f>ROUNDDOWN(Júl!J29/100*$D$29,2)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ROUNDDOWN(Júl!F30/100*$D$30,2)</f>
        <v>0</v>
      </c>
      <c r="G30" s="27">
        <f>ROUNDDOWN(Júl!G30/100*$D$30,2)</f>
        <v>0</v>
      </c>
      <c r="H30" s="27">
        <f>ROUNDDOWN(Júl!H30/100*$D$30,2)</f>
        <v>0</v>
      </c>
      <c r="I30" s="27">
        <f>ROUNDDOWN(Júl!I30/100*$D$30,2)</f>
        <v>0</v>
      </c>
      <c r="J30" s="27">
        <f>ROUNDDOWN(Júl!J30/100*$D$30,2)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ROUNDDOWN(Júl!F31/100*$D$31,2)</f>
        <v>0</v>
      </c>
      <c r="G31" s="27">
        <f>ROUNDDOWN(Júl!G31/100*$D$31,2)</f>
        <v>0</v>
      </c>
      <c r="H31" s="27">
        <f>ROUNDDOWN(Júl!H31/100*$D$31,2)</f>
        <v>0</v>
      </c>
      <c r="I31" s="27">
        <f>ROUNDDOWN(Júl!I31/100*$D$31,2)</f>
        <v>0</v>
      </c>
      <c r="J31" s="27">
        <f>ROUNDDOWN(Júl!J31/100*$D$31,2)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ROUNDDOWN(Júl!F32/100*$D$32,2)</f>
        <v>0</v>
      </c>
      <c r="G32" s="27">
        <f>ROUNDDOWN(Júl!G32/100*$D$32,2)</f>
        <v>0</v>
      </c>
      <c r="H32" s="27">
        <f>ROUNDDOWN(Júl!H32/100*$D$32,2)</f>
        <v>0</v>
      </c>
      <c r="I32" s="27">
        <f>ROUNDDOWN(Júl!I32/100*$D$32,2)</f>
        <v>0</v>
      </c>
      <c r="J32" s="27">
        <f>ROUNDDOWN(Júl!J32/100*$D$32,2)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ROUNDDOWN(Júl!F33/100*$D$33,2)</f>
        <v>0</v>
      </c>
      <c r="G33" s="27">
        <f>ROUNDDOWN(Júl!G33/100*$D$33,2)</f>
        <v>0</v>
      </c>
      <c r="H33" s="27">
        <f>ROUNDDOWN(Júl!H33/100*$D$33,2)</f>
        <v>0</v>
      </c>
      <c r="I33" s="27">
        <f>ROUNDDOWN(Júl!I33/100*$D$33,2)</f>
        <v>0</v>
      </c>
      <c r="J33" s="27">
        <f>ROUNDDOWN(Júl!J33/100*$D$33,2)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ROUNDDOWN(Júl!F34/100*$D$34,2)</f>
        <v>0</v>
      </c>
      <c r="G34" s="27">
        <f>ROUNDDOWN(Júl!G34/100*$D$34,2)</f>
        <v>0</v>
      </c>
      <c r="H34" s="27">
        <f>ROUNDDOWN(Júl!H34/100*$D$34,2)</f>
        <v>0</v>
      </c>
      <c r="I34" s="27">
        <f>ROUNDDOWN(Júl!I34/100*$D$34,2)</f>
        <v>0</v>
      </c>
      <c r="J34" s="27">
        <f>ROUNDDOWN(Júl!J34/100*$D$34,2)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ROUNDDOWN(Júl!F35/100*$D$35,2)</f>
        <v>0</v>
      </c>
      <c r="G35" s="27">
        <f>ROUNDDOWN(Júl!G35/100*$D$35,2)</f>
        <v>0</v>
      </c>
      <c r="H35" s="27">
        <f>ROUNDDOWN(Júl!H35/100*$D$35,2)</f>
        <v>0</v>
      </c>
      <c r="I35" s="27">
        <f>ROUNDDOWN(Júl!I35/100*$D$35,2)</f>
        <v>0</v>
      </c>
      <c r="J35" s="27">
        <f>ROUNDDOWN(Júl!J35/100*$D$35,2)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ROUNDDOWN(Júl!F36/100*$D$36,2)</f>
        <v>0</v>
      </c>
      <c r="G36" s="27">
        <f>ROUNDDOWN(Júl!G36/100*$D$36,2)</f>
        <v>0</v>
      </c>
      <c r="H36" s="27">
        <f>ROUNDDOWN(Júl!H36/100*$D$36,2)</f>
        <v>0</v>
      </c>
      <c r="I36" s="27">
        <f>ROUNDDOWN(Júl!I36/100*$D$36,2)</f>
        <v>0</v>
      </c>
      <c r="J36" s="27">
        <f>ROUNDDOWN(Júl!J36/100*$D$36,2)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ROUNDDOWN(Júl!F37/100*$D$37,2)</f>
        <v>0</v>
      </c>
      <c r="G37" s="27">
        <f>ROUNDDOWN(Júl!G37/100*$D$37,2)</f>
        <v>0</v>
      </c>
      <c r="H37" s="27">
        <f>ROUNDDOWN(Júl!H37/100*$D$37,2)</f>
        <v>0</v>
      </c>
      <c r="I37" s="27">
        <f>ROUNDDOWN(Júl!I37/100*$D$37,2)</f>
        <v>0</v>
      </c>
      <c r="J37" s="27">
        <f>ROUNDDOWN(Júl!J37/100*$D$37,2)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ROUNDDOWN(Júl!F38/100*$D$38,2)</f>
        <v>0</v>
      </c>
      <c r="G38" s="27">
        <f>ROUNDDOWN(Júl!G38/100*$D$38,2)</f>
        <v>0</v>
      </c>
      <c r="H38" s="27">
        <f>ROUNDDOWN(Júl!H38/100*$D$38,2)</f>
        <v>0</v>
      </c>
      <c r="I38" s="27">
        <f>ROUNDDOWN(Júl!I38/100*$D$38,2)</f>
        <v>0</v>
      </c>
      <c r="J38" s="27">
        <f>ROUNDDOWN(Júl!J38/100*$D$38,2)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ROUNDDOWN(Júl!F40/100*$D$39,2)</f>
        <v>0</v>
      </c>
      <c r="G39" s="27">
        <f>ROUNDDOWN(Júl!G40/100*$D$39,2)</f>
        <v>0</v>
      </c>
      <c r="H39" s="27">
        <f>ROUNDDOWN(Júl!H40/100*$D$39,2)</f>
        <v>0</v>
      </c>
      <c r="I39" s="27">
        <f>ROUNDDOWN(Júl!I40/100*$D$39,2)</f>
        <v>0</v>
      </c>
      <c r="J39" s="27">
        <f>ROUNDDOWN(Júl!J40/100*$D$39,2)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ROUNDDOWN(Júl!F40/100*$D$40,2)</f>
        <v>0</v>
      </c>
      <c r="G40" s="27">
        <f>ROUNDDOWN(Júl!G40/100*$D$40,2)</f>
        <v>0</v>
      </c>
      <c r="H40" s="27">
        <f>ROUNDDOWN(Júl!H40/100*$D$40,2)</f>
        <v>0</v>
      </c>
      <c r="I40" s="27">
        <f>ROUNDDOWN(Júl!I40/100*$D$40,2)</f>
        <v>0</v>
      </c>
      <c r="J40" s="27">
        <f>ROUNDDOWN(Júl!J40/100*$D$40,2)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19" t="s">
        <v>16</v>
      </c>
      <c r="B41" s="120"/>
      <c r="C41" s="120"/>
      <c r="D41" s="121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5" ht="15.75" x14ac:dyDescent="0.25">
      <c r="A44" s="19" t="s">
        <v>14</v>
      </c>
      <c r="B44" s="125" t="s">
        <v>50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51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5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5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5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5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A41:D41"/>
    <mergeCell ref="A43:W43"/>
    <mergeCell ref="B44:C44"/>
    <mergeCell ref="D44:I44"/>
    <mergeCell ref="K44:P44"/>
    <mergeCell ref="Q44:W44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60"/>
  <sheetViews>
    <sheetView topLeftCell="A22" zoomScaleNormal="100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8.570312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82" t="s">
        <v>130</v>
      </c>
      <c r="B1" s="182"/>
      <c r="C1" s="182"/>
      <c r="D1" s="183" t="s">
        <v>164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84" t="s">
        <v>39</v>
      </c>
      <c r="B3" s="185"/>
      <c r="C3" s="186"/>
      <c r="D3" s="187" t="s">
        <v>124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3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3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3" ht="18.75" thickBot="1" x14ac:dyDescent="0.3">
      <c r="A6" s="184" t="s">
        <v>37</v>
      </c>
      <c r="B6" s="185"/>
      <c r="C6" s="185"/>
      <c r="D6" s="179" t="s">
        <v>125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89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4"/>
      <c r="U8" s="110" t="s">
        <v>61</v>
      </c>
      <c r="V8" s="110" t="s">
        <v>31</v>
      </c>
      <c r="W8" s="110" t="s">
        <v>30</v>
      </c>
    </row>
    <row r="9" spans="1:23" ht="15" customHeight="1" x14ac:dyDescent="0.25">
      <c r="A9" s="111"/>
      <c r="B9" s="111"/>
      <c r="C9" s="172"/>
      <c r="D9" s="175"/>
      <c r="E9" s="111"/>
      <c r="F9" s="79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90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3" ht="26.25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x14ac:dyDescent="0.25">
      <c r="A41" s="119" t="s">
        <v>16</v>
      </c>
      <c r="B41" s="120"/>
      <c r="C41" s="120"/>
      <c r="D41" s="121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3" ht="15.75" x14ac:dyDescent="0.25">
      <c r="A44" s="19" t="s">
        <v>14</v>
      </c>
      <c r="B44" s="125" t="s">
        <v>50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51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3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3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3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3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8" t="s">
        <v>53</v>
      </c>
      <c r="O50" s="159"/>
      <c r="P50" s="159"/>
      <c r="Q50" s="159"/>
      <c r="R50" s="159"/>
      <c r="S50" s="159"/>
      <c r="T50" s="159"/>
      <c r="U50" s="159"/>
      <c r="V50" s="159"/>
      <c r="W50" s="16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49" t="s">
        <v>41</v>
      </c>
      <c r="O52" s="150"/>
      <c r="P52" s="150"/>
      <c r="Q52" s="150"/>
      <c r="R52" s="150"/>
      <c r="S52" s="150"/>
      <c r="T52" s="150"/>
      <c r="U52" s="150"/>
      <c r="V52" s="150"/>
      <c r="W52" s="151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1"/>
      <c r="O53" s="162"/>
      <c r="P53" s="162"/>
      <c r="Q53" s="162"/>
      <c r="R53" s="162"/>
      <c r="S53" s="162"/>
      <c r="T53" s="162"/>
      <c r="U53" s="162"/>
      <c r="V53" s="162"/>
      <c r="W53" s="163"/>
    </row>
    <row r="54" spans="1:23" x14ac:dyDescent="0.25">
      <c r="A54" s="6"/>
      <c r="B54" s="5"/>
      <c r="C54" s="4"/>
      <c r="N54" s="149"/>
      <c r="O54" s="150"/>
      <c r="P54" s="150"/>
      <c r="Q54" s="150"/>
      <c r="R54" s="150"/>
      <c r="S54" s="150"/>
      <c r="T54" s="150"/>
      <c r="U54" s="150"/>
      <c r="V54" s="150"/>
      <c r="W54" s="151"/>
    </row>
    <row r="55" spans="1:23" ht="1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149" t="s">
        <v>42</v>
      </c>
      <c r="O55" s="150"/>
      <c r="P55" s="150"/>
      <c r="Q55" s="150"/>
      <c r="R55" s="150"/>
      <c r="S55" s="150"/>
      <c r="T55" s="150"/>
      <c r="U55" s="150"/>
      <c r="V55" s="150"/>
      <c r="W55" s="151"/>
    </row>
    <row r="56" spans="1:23" ht="44.25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46"/>
      <c r="N56" s="152"/>
      <c r="O56" s="153"/>
      <c r="P56" s="153"/>
      <c r="Q56" s="153"/>
      <c r="R56" s="153"/>
      <c r="S56" s="153"/>
      <c r="T56" s="153"/>
      <c r="U56" s="153"/>
      <c r="V56" s="153"/>
      <c r="W56" s="154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46"/>
      <c r="N57" s="155"/>
      <c r="O57" s="156"/>
      <c r="P57" s="156"/>
      <c r="Q57" s="156"/>
      <c r="R57" s="156"/>
      <c r="S57" s="156"/>
      <c r="T57" s="156"/>
      <c r="U57" s="156"/>
      <c r="V57" s="156"/>
      <c r="W57" s="157"/>
    </row>
    <row r="58" spans="1:23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M58" s="46"/>
      <c r="N58" s="46"/>
      <c r="O58" s="46"/>
      <c r="P58" s="46"/>
      <c r="Q58" s="46"/>
      <c r="R58" s="46"/>
      <c r="S58" s="85"/>
      <c r="T58" s="46"/>
      <c r="U58" s="70"/>
      <c r="V58" s="46"/>
      <c r="W58" s="46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46"/>
      <c r="M59" s="46"/>
      <c r="N59" s="46"/>
      <c r="O59" s="46"/>
      <c r="P59" s="46"/>
      <c r="Q59" s="46"/>
      <c r="R59" s="46"/>
      <c r="S59" s="85"/>
      <c r="T59" s="46"/>
      <c r="U59" s="70"/>
      <c r="V59" s="46"/>
      <c r="W59" s="46"/>
    </row>
    <row r="60" spans="1:23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46"/>
      <c r="M60" s="46"/>
      <c r="N60" s="46"/>
      <c r="O60" s="46"/>
      <c r="P60" s="46"/>
      <c r="Q60" s="46"/>
      <c r="R60" s="46"/>
      <c r="S60" s="85"/>
      <c r="T60" s="46"/>
      <c r="U60" s="70"/>
      <c r="V60" s="46"/>
      <c r="W60" s="46"/>
    </row>
  </sheetData>
  <mergeCells count="59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V8:V10"/>
    <mergeCell ref="U8:U10"/>
    <mergeCell ref="A8:A10"/>
    <mergeCell ref="B8:B10"/>
    <mergeCell ref="C8:C10"/>
    <mergeCell ref="D8:D10"/>
    <mergeCell ref="E8:E10"/>
    <mergeCell ref="R9:R10"/>
    <mergeCell ref="F8:J8"/>
    <mergeCell ref="K8:K10"/>
    <mergeCell ref="L8:T8"/>
    <mergeCell ref="T9:T10"/>
    <mergeCell ref="M9:M10"/>
    <mergeCell ref="N9:N10"/>
    <mergeCell ref="O9:O10"/>
    <mergeCell ref="P9:P10"/>
    <mergeCell ref="Q9:Q10"/>
    <mergeCell ref="N57:W57"/>
    <mergeCell ref="N53:W53"/>
    <mergeCell ref="B45:W45"/>
    <mergeCell ref="A46:A48"/>
    <mergeCell ref="B46:C46"/>
    <mergeCell ref="D46:I46"/>
    <mergeCell ref="J46:R47"/>
    <mergeCell ref="B47:C47"/>
    <mergeCell ref="D47:I47"/>
    <mergeCell ref="B48:C48"/>
    <mergeCell ref="N52:W52"/>
    <mergeCell ref="D48:I48"/>
    <mergeCell ref="J48:R48"/>
    <mergeCell ref="N50:W50"/>
    <mergeCell ref="N51:W51"/>
    <mergeCell ref="B55:K56"/>
    <mergeCell ref="S9:S10"/>
    <mergeCell ref="S46:W47"/>
    <mergeCell ref="S48:W48"/>
    <mergeCell ref="A41:D41"/>
    <mergeCell ref="N54:W54"/>
    <mergeCell ref="N55:W55"/>
    <mergeCell ref="N56:W56"/>
    <mergeCell ref="A43:W43"/>
    <mergeCell ref="B44:C44"/>
    <mergeCell ref="D44:I44"/>
    <mergeCell ref="K44:P44"/>
    <mergeCell ref="Q44:W44"/>
    <mergeCell ref="W8:W10"/>
    <mergeCell ref="G9:H9"/>
    <mergeCell ref="L9:L10"/>
  </mergeCells>
  <pageMargins left="0.7" right="0.7" top="0.75" bottom="0.75" header="0.3" footer="0.3"/>
  <pageSetup paperSize="9" scale="54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82" t="s">
        <v>147</v>
      </c>
      <c r="B1" s="182"/>
      <c r="C1" s="182"/>
      <c r="D1" s="183" t="s">
        <v>161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4" t="s">
        <v>39</v>
      </c>
      <c r="B3" s="185"/>
      <c r="C3" s="186"/>
      <c r="D3" s="187" t="s">
        <v>112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5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5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5" ht="18.75" thickBot="1" x14ac:dyDescent="0.3">
      <c r="A6" s="184" t="s">
        <v>37</v>
      </c>
      <c r="B6" s="185"/>
      <c r="C6" s="185"/>
      <c r="D6" s="179" t="s">
        <v>113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91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4"/>
      <c r="U8" s="110" t="s">
        <v>61</v>
      </c>
      <c r="V8" s="110" t="s">
        <v>31</v>
      </c>
      <c r="W8" s="110" t="s">
        <v>30</v>
      </c>
    </row>
    <row r="9" spans="1:25" ht="15" customHeight="1" x14ac:dyDescent="0.25">
      <c r="A9" s="111"/>
      <c r="B9" s="111"/>
      <c r="C9" s="172"/>
      <c r="D9" s="175"/>
      <c r="E9" s="111"/>
      <c r="F9" s="79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92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5" ht="26.25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ROUNDDOWN(Aug!F11/100*$D$11,2)</f>
        <v>0</v>
      </c>
      <c r="G11" s="27">
        <f>ROUNDDOWN(Aug!G11/100*$D$11,2)</f>
        <v>0</v>
      </c>
      <c r="H11" s="27">
        <f>ROUNDDOWN(Aug!H11/100*$D$11,2)</f>
        <v>0</v>
      </c>
      <c r="I11" s="27">
        <f>ROUNDDOWN(Aug!I11/100*$D$11,2)</f>
        <v>0</v>
      </c>
      <c r="J11" s="27">
        <f>ROUNDDOWN(Aug!J11/100*$D$11,2)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ROUNDDOWN(Aug!F12/100*$D$12,2)</f>
        <v>0</v>
      </c>
      <c r="G12" s="27">
        <f>ROUNDDOWN(Aug!G12/100*$D$12,2)</f>
        <v>0</v>
      </c>
      <c r="H12" s="27">
        <f>ROUNDDOWN(Aug!H12/100*$D$12,2)</f>
        <v>0</v>
      </c>
      <c r="I12" s="27">
        <f>ROUNDDOWN(Aug!I12/100*$D$12,2)</f>
        <v>0</v>
      </c>
      <c r="J12" s="27">
        <f>ROUNDDOWN(Aug!J12/100*$D$12,2)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ROUNDDOWN(Aug!F13/100*$D$13,2)</f>
        <v>0</v>
      </c>
      <c r="G13" s="27">
        <f>ROUNDDOWN(Aug!G13/100*$D$13,2)</f>
        <v>0</v>
      </c>
      <c r="H13" s="27">
        <f>ROUNDDOWN(Aug!H13/100*$D$13,2)</f>
        <v>0</v>
      </c>
      <c r="I13" s="27">
        <f>ROUNDDOWN(Aug!I13/100*$D$13,2)</f>
        <v>0</v>
      </c>
      <c r="J13" s="27">
        <f>ROUNDDOWN(Aug!J13/100*$D$13,2)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ROUNDDOWN(Aug!F14/100*$D$14,2)</f>
        <v>0</v>
      </c>
      <c r="G14" s="27">
        <f>ROUNDDOWN(Aug!G14/100*$D$14,2)</f>
        <v>0</v>
      </c>
      <c r="H14" s="27">
        <f>ROUNDDOWN(Aug!H14/100*$D$14,2)</f>
        <v>0</v>
      </c>
      <c r="I14" s="27">
        <f>ROUNDDOWN(Aug!I14/100*$D$14,2)</f>
        <v>0</v>
      </c>
      <c r="J14" s="27">
        <f>ROUNDDOWN(Aug!J14/100*$D$14,2)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ROUNDDOWN(Aug!F15/100*$D$15,2)</f>
        <v>0</v>
      </c>
      <c r="G15" s="27">
        <f>ROUNDDOWN(Aug!G15/100*$D$15,2)</f>
        <v>0</v>
      </c>
      <c r="H15" s="27">
        <f>ROUNDDOWN(Aug!H15/100*$D$15,2)</f>
        <v>0</v>
      </c>
      <c r="I15" s="27">
        <f>ROUNDDOWN(Aug!I15/100*$D$15,2)</f>
        <v>0</v>
      </c>
      <c r="J15" s="27">
        <f>ROUNDDOWN(Aug!J15/100*$D$15,2)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ROUNDDOWN(Aug!F16/100*$D$16,2)</f>
        <v>0</v>
      </c>
      <c r="G16" s="27">
        <f>ROUNDDOWN(Aug!G16/100*$D$16,2)</f>
        <v>0</v>
      </c>
      <c r="H16" s="27">
        <f>ROUNDDOWN(Aug!H16/100*$D$16,2)</f>
        <v>0</v>
      </c>
      <c r="I16" s="27">
        <f>ROUNDDOWN(Aug!I16/100*$D$16,2)</f>
        <v>0</v>
      </c>
      <c r="J16" s="27">
        <f>ROUNDDOWN(Aug!J16/100*$D$16,2)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ROUNDDOWN(Aug!F17/100*$D$17,2)</f>
        <v>0</v>
      </c>
      <c r="G17" s="27">
        <f>ROUNDDOWN(Aug!G17/100*$D$17,2)</f>
        <v>0</v>
      </c>
      <c r="H17" s="27">
        <f>ROUNDDOWN(Aug!H17/100*$D$17,2)</f>
        <v>0</v>
      </c>
      <c r="I17" s="27">
        <f>ROUNDDOWN(Aug!I17/100*$D$17,2)</f>
        <v>0</v>
      </c>
      <c r="J17" s="27">
        <f>ROUNDDOWN(Aug!J17/100*$D$17,2)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ROUNDDOWN(Aug!F18/100*$D$18,2)</f>
        <v>0</v>
      </c>
      <c r="G18" s="27">
        <f>ROUNDDOWN(Aug!G18/100*$D$18,2)</f>
        <v>0</v>
      </c>
      <c r="H18" s="27">
        <f>ROUNDDOWN(Aug!H18/100*$D$18,2)</f>
        <v>0</v>
      </c>
      <c r="I18" s="27">
        <f>ROUNDDOWN(Aug!I18/100*$D$18,2)</f>
        <v>0</v>
      </c>
      <c r="J18" s="27">
        <f>ROUNDDOWN(Aug!J18/100*$D$18,2)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ROUNDDOWN(Aug!F19/100*$D$19,2)</f>
        <v>0</v>
      </c>
      <c r="G19" s="27">
        <f>ROUNDDOWN(Aug!G19/100*$D$19,2)</f>
        <v>0</v>
      </c>
      <c r="H19" s="27">
        <f>ROUNDDOWN(Aug!H19/100*$D$19,2)</f>
        <v>0</v>
      </c>
      <c r="I19" s="27">
        <f>ROUNDDOWN(Aug!I19/100*$D$19,2)</f>
        <v>0</v>
      </c>
      <c r="J19" s="27">
        <f>ROUNDDOWN(Aug!J19/100*$D$19,2)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ROUNDDOWN(Aug!F20/100*$D$20,2)</f>
        <v>0</v>
      </c>
      <c r="G20" s="27">
        <f>ROUNDDOWN(Aug!G20/100*$D$20,2)</f>
        <v>0</v>
      </c>
      <c r="H20" s="27">
        <f>ROUNDDOWN(Aug!H20/100*$D$20,2)</f>
        <v>0</v>
      </c>
      <c r="I20" s="27">
        <f>ROUNDDOWN(Aug!I20/100*$D$20,2)</f>
        <v>0</v>
      </c>
      <c r="J20" s="27">
        <f>ROUNDDOWN(Aug!J20/100*$D$20,2)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ROUNDDOWN(Aug!F21/100*$D$20,2)</f>
        <v>0</v>
      </c>
      <c r="G21" s="27">
        <f>ROUNDDOWN(Aug!G21/100*$D$20,2)</f>
        <v>0</v>
      </c>
      <c r="H21" s="27">
        <f>ROUNDDOWN(Aug!H21/100*$D$20,2)</f>
        <v>0</v>
      </c>
      <c r="I21" s="27">
        <f>ROUNDDOWN(Aug!I21/100*$D$20,2)</f>
        <v>0</v>
      </c>
      <c r="J21" s="27">
        <f>ROUNDDOWN(Aug!J21/100*$D$20,2)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ROUNDDOWN(Aug!F22/100*$D$20,2)</f>
        <v>0</v>
      </c>
      <c r="G22" s="27">
        <f>ROUNDDOWN(Aug!G22/100*$D$20,2)</f>
        <v>0</v>
      </c>
      <c r="H22" s="27">
        <f>ROUNDDOWN(Aug!H22/100*$D$20,2)</f>
        <v>0</v>
      </c>
      <c r="I22" s="27">
        <f>ROUNDDOWN(Aug!I22/100*$D$20,2)</f>
        <v>0</v>
      </c>
      <c r="J22" s="27">
        <f>ROUNDDOWN(Aug!J22/100*$D$20,2)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ROUNDDOWN(Aug!F23/100*$D$20,2)</f>
        <v>0</v>
      </c>
      <c r="G23" s="27">
        <f>ROUNDDOWN(Aug!G23/100*$D$20,2)</f>
        <v>0</v>
      </c>
      <c r="H23" s="27">
        <f>ROUNDDOWN(Aug!H23/100*$D$20,2)</f>
        <v>0</v>
      </c>
      <c r="I23" s="27">
        <f>ROUNDDOWN(Aug!I23/100*$D$20,2)</f>
        <v>0</v>
      </c>
      <c r="J23" s="27">
        <f>ROUNDDOWN(Aug!J23/100*$D$20,2)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ROUNDDOWN(Aug!F24/100*$D$20,2)</f>
        <v>0</v>
      </c>
      <c r="G24" s="27">
        <f>ROUNDDOWN(Aug!G24/100*$D$20,2)</f>
        <v>0</v>
      </c>
      <c r="H24" s="27">
        <f>ROUNDDOWN(Aug!H24/100*$D$20,2)</f>
        <v>0</v>
      </c>
      <c r="I24" s="27">
        <f>ROUNDDOWN(Aug!I24/100*$D$20,2)</f>
        <v>0</v>
      </c>
      <c r="J24" s="27">
        <f>ROUNDDOWN(Aug!J24/100*$D$20,2)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ROUNDDOWN(Aug!F25/100*$D$20,2)</f>
        <v>0</v>
      </c>
      <c r="G25" s="27">
        <f>ROUNDDOWN(Aug!G25/100*$D$20,2)</f>
        <v>0</v>
      </c>
      <c r="H25" s="27">
        <f>ROUNDDOWN(Aug!H25/100*$D$20,2)</f>
        <v>0</v>
      </c>
      <c r="I25" s="27">
        <f>ROUNDDOWN(Aug!I25/100*$D$20,2)</f>
        <v>0</v>
      </c>
      <c r="J25" s="27">
        <f>ROUNDDOWN(Aug!J25/100*$D$20,2)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ROUNDDOWN(Aug!F26/100*$D$20,2)</f>
        <v>0</v>
      </c>
      <c r="G26" s="27">
        <f>ROUNDDOWN(Aug!G26/100*$D$20,2)</f>
        <v>0</v>
      </c>
      <c r="H26" s="27">
        <f>ROUNDDOWN(Aug!H26/100*$D$20,2)</f>
        <v>0</v>
      </c>
      <c r="I26" s="27">
        <f>ROUNDDOWN(Aug!I26/100*$D$20,2)</f>
        <v>0</v>
      </c>
      <c r="J26" s="27">
        <f>ROUNDDOWN(Aug!J26/100*$D$20,2)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ROUNDDOWN(Aug!F27/100*$D$20,2)</f>
        <v>0</v>
      </c>
      <c r="G27" s="27">
        <f>ROUNDDOWN(Aug!G27/100*$D$20,2)</f>
        <v>0</v>
      </c>
      <c r="H27" s="27">
        <f>ROUNDDOWN(Aug!H27/100*$D$20,2)</f>
        <v>0</v>
      </c>
      <c r="I27" s="27">
        <f>ROUNDDOWN(Aug!I27/100*$D$20,2)</f>
        <v>0</v>
      </c>
      <c r="J27" s="27">
        <f>ROUNDDOWN(Aug!J27/100*$D$20,2)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ROUNDDOWN(Aug!F28/100*$D$28,2)</f>
        <v>0</v>
      </c>
      <c r="G28" s="27">
        <f>ROUNDDOWN(Aug!G28/100*$D$28,2)</f>
        <v>0</v>
      </c>
      <c r="H28" s="27">
        <f>ROUNDDOWN(Aug!H28/100*$D$28,2)</f>
        <v>0</v>
      </c>
      <c r="I28" s="27">
        <f>ROUNDDOWN(Aug!I28/100*$D$28,2)</f>
        <v>0</v>
      </c>
      <c r="J28" s="27">
        <f>ROUNDDOWN(Aug!J28/100*$D$28,2)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ROUNDDOWN(Aug!F29/100*$D$29,2)</f>
        <v>0</v>
      </c>
      <c r="G29" s="27">
        <f>ROUNDDOWN(Aug!G29/100*$D$29,2)</f>
        <v>0</v>
      </c>
      <c r="H29" s="27">
        <f>ROUNDDOWN(Aug!H29/100*$D$29,2)</f>
        <v>0</v>
      </c>
      <c r="I29" s="27">
        <f>ROUNDDOWN(Aug!I29/100*$D$29,2)</f>
        <v>0</v>
      </c>
      <c r="J29" s="27">
        <f>ROUNDDOWN(Aug!J29/100*$D$29,2)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ROUNDDOWN(Aug!F30/100*$D$30,2)</f>
        <v>0</v>
      </c>
      <c r="G30" s="27">
        <f>ROUNDDOWN(Aug!G30/100*$D$30,2)</f>
        <v>0</v>
      </c>
      <c r="H30" s="27">
        <f>ROUNDDOWN(Aug!H30/100*$D$30,2)</f>
        <v>0</v>
      </c>
      <c r="I30" s="27">
        <f>ROUNDDOWN(Aug!I30/100*$D$30,2)</f>
        <v>0</v>
      </c>
      <c r="J30" s="27">
        <f>ROUNDDOWN(Aug!J30/100*$D$30,2)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ROUNDDOWN(Aug!F31/100*$D$31,2)</f>
        <v>0</v>
      </c>
      <c r="G31" s="27">
        <f>ROUNDDOWN(Aug!G31/100*$D$31,2)</f>
        <v>0</v>
      </c>
      <c r="H31" s="27">
        <f>ROUNDDOWN(Aug!H31/100*$D$31,2)</f>
        <v>0</v>
      </c>
      <c r="I31" s="27">
        <f>ROUNDDOWN(Aug!I31/100*$D$31,2)</f>
        <v>0</v>
      </c>
      <c r="J31" s="27">
        <f>ROUNDDOWN(Aug!J31/100*$D$31,2)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ROUNDDOWN(Aug!F32/100*$D$32,2)</f>
        <v>0</v>
      </c>
      <c r="G32" s="27">
        <f>ROUNDDOWN(Aug!G32/100*$D$32,2)</f>
        <v>0</v>
      </c>
      <c r="H32" s="27">
        <f>ROUNDDOWN(Aug!H32/100*$D$32,2)</f>
        <v>0</v>
      </c>
      <c r="I32" s="27">
        <f>ROUNDDOWN(Aug!I32/100*$D$32,2)</f>
        <v>0</v>
      </c>
      <c r="J32" s="27">
        <f>ROUNDDOWN(Aug!J32/100*$D$32,2)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ROUNDDOWN(Aug!F33/100*$D$33,2)</f>
        <v>0</v>
      </c>
      <c r="G33" s="27">
        <f>ROUNDDOWN(Aug!G33/100*$D$33,2)</f>
        <v>0</v>
      </c>
      <c r="H33" s="27">
        <f>ROUNDDOWN(Aug!H33/100*$D$33,2)</f>
        <v>0</v>
      </c>
      <c r="I33" s="27">
        <f>ROUNDDOWN(Aug!I33/100*$D$33,2)</f>
        <v>0</v>
      </c>
      <c r="J33" s="27">
        <f>ROUNDDOWN(Aug!J33/100*$D$33,2)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ROUNDDOWN(Aug!F34/100*$D$34,2)</f>
        <v>0</v>
      </c>
      <c r="G34" s="27">
        <f>ROUNDDOWN(Aug!G34/100*$D$34,2)</f>
        <v>0</v>
      </c>
      <c r="H34" s="27">
        <f>ROUNDDOWN(Aug!H34/100*$D$34,2)</f>
        <v>0</v>
      </c>
      <c r="I34" s="27">
        <f>ROUNDDOWN(Aug!I34/100*$D$34,2)</f>
        <v>0</v>
      </c>
      <c r="J34" s="27">
        <f>ROUNDDOWN(Aug!J34/100*$D$34,2)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ROUNDDOWN(Aug!F35/100*$D$35,2)</f>
        <v>0</v>
      </c>
      <c r="G35" s="27">
        <f>ROUNDDOWN(Aug!G35/100*$D$35,2)</f>
        <v>0</v>
      </c>
      <c r="H35" s="27">
        <f>ROUNDDOWN(Aug!H35/100*$D$35,2)</f>
        <v>0</v>
      </c>
      <c r="I35" s="27">
        <f>ROUNDDOWN(Aug!I35/100*$D$35,2)</f>
        <v>0</v>
      </c>
      <c r="J35" s="27">
        <f>ROUNDDOWN(Aug!J35/100*$D$35,2)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ROUNDDOWN(Aug!F36/100*$D$36,2)</f>
        <v>0</v>
      </c>
      <c r="G36" s="27">
        <f>ROUNDDOWN(Aug!G36/100*$D$36,2)</f>
        <v>0</v>
      </c>
      <c r="H36" s="27">
        <f>ROUNDDOWN(Aug!H36/100*$D$36,2)</f>
        <v>0</v>
      </c>
      <c r="I36" s="27">
        <f>ROUNDDOWN(Aug!I36/100*$D$36,2)</f>
        <v>0</v>
      </c>
      <c r="J36" s="27">
        <f>ROUNDDOWN(Aug!J36/100*$D$36,2)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ROUNDDOWN(Aug!F37/100*$D$37,2)</f>
        <v>0</v>
      </c>
      <c r="G37" s="27">
        <f>ROUNDDOWN(Aug!G37/100*$D$37,2)</f>
        <v>0</v>
      </c>
      <c r="H37" s="27">
        <f>ROUNDDOWN(Aug!H37/100*$D$37,2)</f>
        <v>0</v>
      </c>
      <c r="I37" s="27">
        <f>ROUNDDOWN(Aug!I37/100*$D$37,2)</f>
        <v>0</v>
      </c>
      <c r="J37" s="27">
        <f>ROUNDDOWN(Aug!J37/100*$D$37,2)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ROUNDDOWN(Aug!F38/100*$D$38,2)</f>
        <v>0</v>
      </c>
      <c r="G38" s="27">
        <f>ROUNDDOWN(Aug!G38/100*$D$38,2)</f>
        <v>0</v>
      </c>
      <c r="H38" s="27">
        <f>ROUNDDOWN(Aug!H38/100*$D$38,2)</f>
        <v>0</v>
      </c>
      <c r="I38" s="27">
        <f>ROUNDDOWN(Aug!I38/100*$D$38,2)</f>
        <v>0</v>
      </c>
      <c r="J38" s="27">
        <f>ROUNDDOWN(Aug!J38/100*$D$38,2)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ROUNDDOWN(Aug!F40/100*$D$39,2)</f>
        <v>0</v>
      </c>
      <c r="G39" s="27">
        <f>ROUNDDOWN(Aug!G40/100*$D$39,2)</f>
        <v>0</v>
      </c>
      <c r="H39" s="27">
        <f>ROUNDDOWN(Aug!H40/100*$D$39,2)</f>
        <v>0</v>
      </c>
      <c r="I39" s="27">
        <f>ROUNDDOWN(Aug!I40/100*$D$39,2)</f>
        <v>0</v>
      </c>
      <c r="J39" s="27">
        <f>ROUNDDOWN(Aug!J40/100*$D$39,2)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ROUNDDOWN(Aug!F40/100*$D$40,2)</f>
        <v>0</v>
      </c>
      <c r="G40" s="27">
        <f>ROUNDDOWN(Aug!G40/100*$D$40,2)</f>
        <v>0</v>
      </c>
      <c r="H40" s="27">
        <f>ROUNDDOWN(Aug!H40/100*$D$40,2)</f>
        <v>0</v>
      </c>
      <c r="I40" s="27">
        <f>ROUNDDOWN(Aug!I40/100*$D$40,2)</f>
        <v>0</v>
      </c>
      <c r="J40" s="27">
        <f>ROUNDDOWN(Aug!J40/100*$D$40,2)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19" t="s">
        <v>16</v>
      </c>
      <c r="B41" s="120"/>
      <c r="C41" s="120"/>
      <c r="D41" s="121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5" ht="15.75" x14ac:dyDescent="0.25">
      <c r="A44" s="19" t="s">
        <v>14</v>
      </c>
      <c r="B44" s="125" t="s">
        <v>50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51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5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5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5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5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A41:D41"/>
    <mergeCell ref="A43:W43"/>
    <mergeCell ref="B44:C44"/>
    <mergeCell ref="D44:I44"/>
    <mergeCell ref="K44:P44"/>
    <mergeCell ref="Q44:W44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82" t="s">
        <v>148</v>
      </c>
      <c r="B1" s="182"/>
      <c r="C1" s="182"/>
      <c r="D1" s="183" t="s">
        <v>161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4" t="s">
        <v>39</v>
      </c>
      <c r="B3" s="185"/>
      <c r="C3" s="186"/>
      <c r="D3" s="187" t="s">
        <v>111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5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5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5" ht="18.75" thickBot="1" x14ac:dyDescent="0.3">
      <c r="A6" s="184" t="s">
        <v>37</v>
      </c>
      <c r="B6" s="185"/>
      <c r="C6" s="185"/>
      <c r="D6" s="179" t="s">
        <v>104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91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4"/>
      <c r="U8" s="110" t="s">
        <v>61</v>
      </c>
      <c r="V8" s="110" t="s">
        <v>31</v>
      </c>
      <c r="W8" s="110" t="s">
        <v>30</v>
      </c>
    </row>
    <row r="9" spans="1:25" ht="15" customHeight="1" x14ac:dyDescent="0.25">
      <c r="A9" s="111"/>
      <c r="B9" s="111"/>
      <c r="C9" s="172"/>
      <c r="D9" s="175"/>
      <c r="E9" s="111"/>
      <c r="F9" s="79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92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5" ht="26.25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ROUNDDOWN(Sep!F11/100*$D$11,2)</f>
        <v>0</v>
      </c>
      <c r="G11" s="27">
        <f>ROUNDDOWN(Sep!G11/100*$D$11,2)</f>
        <v>0</v>
      </c>
      <c r="H11" s="27">
        <f>ROUNDDOWN(Sep!H11/100*$D$11,2)</f>
        <v>0</v>
      </c>
      <c r="I11" s="27">
        <f>ROUNDDOWN(Sep!I11/100*$D$11,2)</f>
        <v>0</v>
      </c>
      <c r="J11" s="27">
        <f>ROUNDDOWN(Sep!J11/100*$D$11,2)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ROUNDDOWN(Sep!F12/100*$D$12,2)</f>
        <v>0</v>
      </c>
      <c r="G12" s="27">
        <f>ROUNDDOWN(Sep!G12/100*$D$12,2)</f>
        <v>0</v>
      </c>
      <c r="H12" s="27">
        <f>ROUNDDOWN(Sep!H12/100*$D$12,2)</f>
        <v>0</v>
      </c>
      <c r="I12" s="27">
        <f>ROUNDDOWN(Sep!I12/100*$D$12,2)</f>
        <v>0</v>
      </c>
      <c r="J12" s="27">
        <f>ROUNDDOWN(Sep!J12/100*$D$12,2)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ROUNDDOWN(Sep!F13/100*$D$13,2)</f>
        <v>0</v>
      </c>
      <c r="G13" s="27">
        <f>ROUNDDOWN(Sep!G13/100*$D$13,2)</f>
        <v>0</v>
      </c>
      <c r="H13" s="27">
        <f>ROUNDDOWN(Sep!H13/100*$D$13,2)</f>
        <v>0</v>
      </c>
      <c r="I13" s="27">
        <f>ROUNDDOWN(Sep!I13/100*$D$13,2)</f>
        <v>0</v>
      </c>
      <c r="J13" s="27">
        <f>ROUNDDOWN(Sep!J13/100*$D$13,2)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ROUNDDOWN(Sep!F14/100*$D$14,2)</f>
        <v>0</v>
      </c>
      <c r="G14" s="27">
        <f>ROUNDDOWN(Sep!G14/100*$D$14,2)</f>
        <v>0</v>
      </c>
      <c r="H14" s="27">
        <f>ROUNDDOWN(Sep!H14/100*$D$14,2)</f>
        <v>0</v>
      </c>
      <c r="I14" s="27">
        <f>ROUNDDOWN(Sep!I14/100*$D$14,2)</f>
        <v>0</v>
      </c>
      <c r="J14" s="27">
        <f>ROUNDDOWN(Sep!J14/100*$D$14,2)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ROUNDDOWN(Sep!F15/100*$D$15,2)</f>
        <v>0</v>
      </c>
      <c r="G15" s="27">
        <f>ROUNDDOWN(Sep!G15/100*$D$15,2)</f>
        <v>0</v>
      </c>
      <c r="H15" s="27">
        <f>ROUNDDOWN(Sep!H15/100*$D$15,2)</f>
        <v>0</v>
      </c>
      <c r="I15" s="27">
        <f>ROUNDDOWN(Sep!I15/100*$D$15,2)</f>
        <v>0</v>
      </c>
      <c r="J15" s="27">
        <f>ROUNDDOWN(Sep!J15/100*$D$15,2)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ROUNDDOWN(Sep!F16/100*$D$16,2)</f>
        <v>0</v>
      </c>
      <c r="G16" s="27">
        <f>ROUNDDOWN(Sep!G16/100*$D$16,2)</f>
        <v>0</v>
      </c>
      <c r="H16" s="27">
        <f>ROUNDDOWN(Sep!H16/100*$D$16,2)</f>
        <v>0</v>
      </c>
      <c r="I16" s="27">
        <f>ROUNDDOWN(Sep!I16/100*$D$16,2)</f>
        <v>0</v>
      </c>
      <c r="J16" s="27">
        <f>ROUNDDOWN(Sep!J16/100*$D$16,2)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ROUNDDOWN(Sep!F17/100*$D$17,2)</f>
        <v>0</v>
      </c>
      <c r="G17" s="27">
        <f>ROUNDDOWN(Sep!G17/100*$D$17,2)</f>
        <v>0</v>
      </c>
      <c r="H17" s="27">
        <f>ROUNDDOWN(Sep!H17/100*$D$17,2)</f>
        <v>0</v>
      </c>
      <c r="I17" s="27">
        <f>ROUNDDOWN(Sep!I17/100*$D$17,2)</f>
        <v>0</v>
      </c>
      <c r="J17" s="27">
        <f>ROUNDDOWN(Sep!J17/100*$D$17,2)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ROUNDDOWN(Sep!F18/100*$D$18,2)</f>
        <v>0</v>
      </c>
      <c r="G18" s="27">
        <f>ROUNDDOWN(Sep!G18/100*$D$18,2)</f>
        <v>0</v>
      </c>
      <c r="H18" s="27">
        <f>ROUNDDOWN(Sep!H18/100*$D$18,2)</f>
        <v>0</v>
      </c>
      <c r="I18" s="27">
        <f>ROUNDDOWN(Sep!I18/100*$D$18,2)</f>
        <v>0</v>
      </c>
      <c r="J18" s="27">
        <f>ROUNDDOWN(Sep!J18/100*$D$18,2)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ROUNDDOWN(Sep!F19/100*$D$19,2)</f>
        <v>0</v>
      </c>
      <c r="G19" s="27">
        <f>ROUNDDOWN(Sep!G19/100*$D$19,2)</f>
        <v>0</v>
      </c>
      <c r="H19" s="27">
        <f>ROUNDDOWN(Sep!H19/100*$D$19,2)</f>
        <v>0</v>
      </c>
      <c r="I19" s="27">
        <f>ROUNDDOWN(Sep!I19/100*$D$19,2)</f>
        <v>0</v>
      </c>
      <c r="J19" s="27">
        <f>ROUNDDOWN(Sep!J19/100*$D$19,2)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ROUNDDOWN(Sep!F20/100*$D$20,2)</f>
        <v>0</v>
      </c>
      <c r="G20" s="27">
        <f>ROUNDDOWN(Sep!G20/100*$D$20,2)</f>
        <v>0</v>
      </c>
      <c r="H20" s="27">
        <f>ROUNDDOWN(Sep!H20/100*$D$20,2)</f>
        <v>0</v>
      </c>
      <c r="I20" s="27">
        <f>ROUNDDOWN(Sep!I20/100*$D$20,2)</f>
        <v>0</v>
      </c>
      <c r="J20" s="27">
        <f>ROUNDDOWN(Sep!J20/100*$D$20,2)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ROUNDDOWN(Sep!F21/100*$D$20,2)</f>
        <v>0</v>
      </c>
      <c r="G21" s="27">
        <f>ROUNDDOWN(Sep!G21/100*$D$20,2)</f>
        <v>0</v>
      </c>
      <c r="H21" s="27">
        <f>ROUNDDOWN(Sep!H21/100*$D$20,2)</f>
        <v>0</v>
      </c>
      <c r="I21" s="27">
        <f>ROUNDDOWN(Sep!I21/100*$D$20,2)</f>
        <v>0</v>
      </c>
      <c r="J21" s="27">
        <f>ROUNDDOWN(Sep!J21/100*$D$20,2)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ROUNDDOWN(Sep!F22/100*$D$20,2)</f>
        <v>0</v>
      </c>
      <c r="G22" s="27">
        <f>ROUNDDOWN(Sep!G22/100*$D$20,2)</f>
        <v>0</v>
      </c>
      <c r="H22" s="27">
        <f>ROUNDDOWN(Sep!H22/100*$D$20,2)</f>
        <v>0</v>
      </c>
      <c r="I22" s="27">
        <f>ROUNDDOWN(Sep!I22/100*$D$20,2)</f>
        <v>0</v>
      </c>
      <c r="J22" s="27">
        <f>ROUNDDOWN(Sep!J22/100*$D$20,2)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ROUNDDOWN(Sep!F23/100*$D$20,2)</f>
        <v>0</v>
      </c>
      <c r="G23" s="27">
        <f>ROUNDDOWN(Sep!G23/100*$D$20,2)</f>
        <v>0</v>
      </c>
      <c r="H23" s="27">
        <f>ROUNDDOWN(Sep!H23/100*$D$20,2)</f>
        <v>0</v>
      </c>
      <c r="I23" s="27">
        <f>ROUNDDOWN(Sep!I23/100*$D$20,2)</f>
        <v>0</v>
      </c>
      <c r="J23" s="27">
        <f>ROUNDDOWN(Sep!J23/100*$D$20,2)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ROUNDDOWN(Sep!F24/100*$D$20,2)</f>
        <v>0</v>
      </c>
      <c r="G24" s="27">
        <f>ROUNDDOWN(Sep!G24/100*$D$20,2)</f>
        <v>0</v>
      </c>
      <c r="H24" s="27">
        <f>ROUNDDOWN(Sep!H24/100*$D$20,2)</f>
        <v>0</v>
      </c>
      <c r="I24" s="27">
        <f>ROUNDDOWN(Sep!I24/100*$D$20,2)</f>
        <v>0</v>
      </c>
      <c r="J24" s="27">
        <f>ROUNDDOWN(Sep!J24/100*$D$20,2)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ROUNDDOWN(Sep!F25/100*$D$20,2)</f>
        <v>0</v>
      </c>
      <c r="G25" s="27">
        <f>ROUNDDOWN(Sep!G25/100*$D$20,2)</f>
        <v>0</v>
      </c>
      <c r="H25" s="27">
        <f>ROUNDDOWN(Sep!H25/100*$D$20,2)</f>
        <v>0</v>
      </c>
      <c r="I25" s="27">
        <f>ROUNDDOWN(Sep!I25/100*$D$20,2)</f>
        <v>0</v>
      </c>
      <c r="J25" s="27">
        <f>ROUNDDOWN(Sep!J25/100*$D$20,2)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ROUNDDOWN(Sep!F26/100*$D$20,2)</f>
        <v>0</v>
      </c>
      <c r="G26" s="27">
        <f>ROUNDDOWN(Sep!G26/100*$D$20,2)</f>
        <v>0</v>
      </c>
      <c r="H26" s="27">
        <f>ROUNDDOWN(Sep!H26/100*$D$20,2)</f>
        <v>0</v>
      </c>
      <c r="I26" s="27">
        <f>ROUNDDOWN(Sep!I26/100*$D$20,2)</f>
        <v>0</v>
      </c>
      <c r="J26" s="27">
        <f>ROUNDDOWN(Sep!J26/100*$D$20,2)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ROUNDDOWN(Sep!F27/100*$D$20,2)</f>
        <v>0</v>
      </c>
      <c r="G27" s="27">
        <f>ROUNDDOWN(Sep!G27/100*$D$20,2)</f>
        <v>0</v>
      </c>
      <c r="H27" s="27">
        <f>ROUNDDOWN(Sep!H27/100*$D$20,2)</f>
        <v>0</v>
      </c>
      <c r="I27" s="27">
        <f>ROUNDDOWN(Sep!I27/100*$D$20,2)</f>
        <v>0</v>
      </c>
      <c r="J27" s="27">
        <f>ROUNDDOWN(Sep!J27/100*$D$20,2)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ROUNDDOWN(Sep!F28/100*$D$28,2)</f>
        <v>0</v>
      </c>
      <c r="G28" s="27">
        <f>ROUNDDOWN(Sep!G28/100*$D$28,2)</f>
        <v>0</v>
      </c>
      <c r="H28" s="27">
        <f>ROUNDDOWN(Sep!H28/100*$D$28,2)</f>
        <v>0</v>
      </c>
      <c r="I28" s="27">
        <f>ROUNDDOWN(Sep!I28/100*$D$28,2)</f>
        <v>0</v>
      </c>
      <c r="J28" s="27">
        <f>ROUNDDOWN(Sep!J28/100*$D$28,2)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ROUNDDOWN(Sep!F29/100*$D$29,2)</f>
        <v>0</v>
      </c>
      <c r="G29" s="27">
        <f>ROUNDDOWN(Sep!G29/100*$D$29,2)</f>
        <v>0</v>
      </c>
      <c r="H29" s="27">
        <f>ROUNDDOWN(Sep!H29/100*$D$29,2)</f>
        <v>0</v>
      </c>
      <c r="I29" s="27">
        <f>ROUNDDOWN(Sep!I29/100*$D$29,2)</f>
        <v>0</v>
      </c>
      <c r="J29" s="27">
        <f>ROUNDDOWN(Sep!J29/100*$D$29,2)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ROUNDDOWN(Sep!F30/100*$D$30,2)</f>
        <v>0</v>
      </c>
      <c r="G30" s="27">
        <f>ROUNDDOWN(Sep!G30/100*$D$30,2)</f>
        <v>0</v>
      </c>
      <c r="H30" s="27">
        <f>ROUNDDOWN(Sep!H30/100*$D$30,2)</f>
        <v>0</v>
      </c>
      <c r="I30" s="27">
        <f>ROUNDDOWN(Sep!I30/100*$D$30,2)</f>
        <v>0</v>
      </c>
      <c r="J30" s="27">
        <f>ROUNDDOWN(Sep!J30/100*$D$30,2)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ROUNDDOWN(Sep!F31/100*$D$31,2)</f>
        <v>0</v>
      </c>
      <c r="G31" s="27">
        <f>ROUNDDOWN(Sep!G31/100*$D$31,2)</f>
        <v>0</v>
      </c>
      <c r="H31" s="27">
        <f>ROUNDDOWN(Sep!H31/100*$D$31,2)</f>
        <v>0</v>
      </c>
      <c r="I31" s="27">
        <f>ROUNDDOWN(Sep!I31/100*$D$31,2)</f>
        <v>0</v>
      </c>
      <c r="J31" s="27">
        <f>ROUNDDOWN(Sep!J31/100*$D$31,2)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ROUNDDOWN(Sep!F32/100*$D$32,2)</f>
        <v>0</v>
      </c>
      <c r="G32" s="27">
        <f>ROUNDDOWN(Sep!G32/100*$D$32,2)</f>
        <v>0</v>
      </c>
      <c r="H32" s="27">
        <f>ROUNDDOWN(Sep!H32/100*$D$32,2)</f>
        <v>0</v>
      </c>
      <c r="I32" s="27">
        <f>ROUNDDOWN(Sep!I32/100*$D$32,2)</f>
        <v>0</v>
      </c>
      <c r="J32" s="27">
        <f>ROUNDDOWN(Sep!J32/100*$D$32,2)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ROUNDDOWN(Sep!F33/100*$D$33,2)</f>
        <v>0</v>
      </c>
      <c r="G33" s="27">
        <f>ROUNDDOWN(Sep!G33/100*$D$33,2)</f>
        <v>0</v>
      </c>
      <c r="H33" s="27">
        <f>ROUNDDOWN(Sep!H33/100*$D$33,2)</f>
        <v>0</v>
      </c>
      <c r="I33" s="27">
        <f>ROUNDDOWN(Sep!I33/100*$D$33,2)</f>
        <v>0</v>
      </c>
      <c r="J33" s="27">
        <f>ROUNDDOWN(Sep!J33/100*$D$33,2)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ROUNDDOWN(Sep!F34/100*$D$34,2)</f>
        <v>0</v>
      </c>
      <c r="G34" s="27">
        <f>ROUNDDOWN(Sep!G34/100*$D$34,2)</f>
        <v>0</v>
      </c>
      <c r="H34" s="27">
        <f>ROUNDDOWN(Sep!H34/100*$D$34,2)</f>
        <v>0</v>
      </c>
      <c r="I34" s="27">
        <f>ROUNDDOWN(Sep!I34/100*$D$34,2)</f>
        <v>0</v>
      </c>
      <c r="J34" s="27">
        <f>ROUNDDOWN(Sep!J34/100*$D$34,2)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ROUNDDOWN(Sep!F35/100*$D$35,2)</f>
        <v>0</v>
      </c>
      <c r="G35" s="27">
        <f>ROUNDDOWN(Sep!G35/100*$D$35,2)</f>
        <v>0</v>
      </c>
      <c r="H35" s="27">
        <f>ROUNDDOWN(Sep!H35/100*$D$35,2)</f>
        <v>0</v>
      </c>
      <c r="I35" s="27">
        <f>ROUNDDOWN(Sep!I35/100*$D$35,2)</f>
        <v>0</v>
      </c>
      <c r="J35" s="27">
        <f>ROUNDDOWN(Sep!J35/100*$D$35,2)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ROUNDDOWN(Sep!F36/100*$D$36,2)</f>
        <v>0</v>
      </c>
      <c r="G36" s="27">
        <f>ROUNDDOWN(Sep!G36/100*$D$36,2)</f>
        <v>0</v>
      </c>
      <c r="H36" s="27">
        <f>ROUNDDOWN(Sep!H36/100*$D$36,2)</f>
        <v>0</v>
      </c>
      <c r="I36" s="27">
        <f>ROUNDDOWN(Sep!I36/100*$D$36,2)</f>
        <v>0</v>
      </c>
      <c r="J36" s="27">
        <f>ROUNDDOWN(Sep!J36/100*$D$36,2)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ROUNDDOWN(Sep!F37/100*$D$37,2)</f>
        <v>0</v>
      </c>
      <c r="G37" s="27">
        <f>ROUNDDOWN(Sep!G37/100*$D$37,2)</f>
        <v>0</v>
      </c>
      <c r="H37" s="27">
        <f>ROUNDDOWN(Sep!H37/100*$D$37,2)</f>
        <v>0</v>
      </c>
      <c r="I37" s="27">
        <f>ROUNDDOWN(Sep!I37/100*$D$37,2)</f>
        <v>0</v>
      </c>
      <c r="J37" s="27">
        <f>ROUNDDOWN(Sep!J37/100*$D$37,2)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ROUNDDOWN(Sep!F38/100*$D$38,2)</f>
        <v>0</v>
      </c>
      <c r="G38" s="27">
        <f>ROUNDDOWN(Sep!G38/100*$D$38,2)</f>
        <v>0</v>
      </c>
      <c r="H38" s="27">
        <f>ROUNDDOWN(Sep!H38/100*$D$38,2)</f>
        <v>0</v>
      </c>
      <c r="I38" s="27">
        <f>ROUNDDOWN(Sep!I38/100*$D$38,2)</f>
        <v>0</v>
      </c>
      <c r="J38" s="27">
        <f>ROUNDDOWN(Sep!J38/100*$D$38,2)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ROUNDDOWN(Sep!F40/100*$D$39,2)</f>
        <v>0</v>
      </c>
      <c r="G39" s="27">
        <f>ROUNDDOWN(Sep!G40/100*$D$39,2)</f>
        <v>0</v>
      </c>
      <c r="H39" s="27">
        <f>ROUNDDOWN(Sep!H40/100*$D$39,2)</f>
        <v>0</v>
      </c>
      <c r="I39" s="27">
        <f>ROUNDDOWN(Sep!I40/100*$D$39,2)</f>
        <v>0</v>
      </c>
      <c r="J39" s="27">
        <f>ROUNDDOWN(Sep!J40/100*$D$39,2)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ROUNDDOWN(Sep!F40/100*$D$40,2)</f>
        <v>0</v>
      </c>
      <c r="G40" s="27">
        <f>ROUNDDOWN(Sep!G40/100*$D$40,2)</f>
        <v>0</v>
      </c>
      <c r="H40" s="27">
        <f>ROUNDDOWN(Sep!H40/100*$D$40,2)</f>
        <v>0</v>
      </c>
      <c r="I40" s="27">
        <f>ROUNDDOWN(Sep!I40/100*$D$40,2)</f>
        <v>0</v>
      </c>
      <c r="J40" s="27">
        <f>ROUNDDOWN(Sep!J40/100*$D$40,2)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19" t="s">
        <v>16</v>
      </c>
      <c r="B41" s="120"/>
      <c r="C41" s="120"/>
      <c r="D41" s="121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5" ht="15.75" x14ac:dyDescent="0.25">
      <c r="A44" s="19" t="s">
        <v>14</v>
      </c>
      <c r="B44" s="125" t="s">
        <v>50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51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5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5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5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5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A41:D41"/>
    <mergeCell ref="A43:W43"/>
    <mergeCell ref="B44:C44"/>
    <mergeCell ref="D44:I44"/>
    <mergeCell ref="K44:P44"/>
    <mergeCell ref="Q44:W44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82" t="s">
        <v>149</v>
      </c>
      <c r="B1" s="182"/>
      <c r="C1" s="182"/>
      <c r="D1" s="183" t="s">
        <v>161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4" t="s">
        <v>39</v>
      </c>
      <c r="B3" s="185"/>
      <c r="C3" s="186"/>
      <c r="D3" s="187" t="s">
        <v>110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5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5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5" ht="18.75" thickBot="1" x14ac:dyDescent="0.3">
      <c r="A6" s="184" t="s">
        <v>37</v>
      </c>
      <c r="B6" s="185"/>
      <c r="C6" s="185"/>
      <c r="D6" s="179" t="s">
        <v>105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91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4"/>
      <c r="U8" s="110" t="s">
        <v>61</v>
      </c>
      <c r="V8" s="110" t="s">
        <v>31</v>
      </c>
      <c r="W8" s="110" t="s">
        <v>30</v>
      </c>
    </row>
    <row r="9" spans="1:25" ht="15" customHeight="1" x14ac:dyDescent="0.25">
      <c r="A9" s="111"/>
      <c r="B9" s="111"/>
      <c r="C9" s="172"/>
      <c r="D9" s="175"/>
      <c r="E9" s="111"/>
      <c r="F9" s="79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92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5" ht="26.25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ROUNDDOWN(Okt!F11/100*$D$11,2)</f>
        <v>0</v>
      </c>
      <c r="G11" s="27">
        <f>ROUNDDOWN(Okt!G11/100*$D$11,2)</f>
        <v>0</v>
      </c>
      <c r="H11" s="27">
        <f>ROUNDDOWN(Okt!H11/100*$D$11,2)</f>
        <v>0</v>
      </c>
      <c r="I11" s="27">
        <f>ROUNDDOWN(Okt!I11/100*$D$11,2)</f>
        <v>0</v>
      </c>
      <c r="J11" s="27">
        <f>ROUNDDOWN(Okt!J11/100*$D$11,2)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ROUNDDOWN(Okt!F12/100*$D$12,2)</f>
        <v>0</v>
      </c>
      <c r="G12" s="27">
        <f>ROUNDDOWN(Okt!G12/100*$D$12,2)</f>
        <v>0</v>
      </c>
      <c r="H12" s="27">
        <f>ROUNDDOWN(Okt!H12/100*$D$12,2)</f>
        <v>0</v>
      </c>
      <c r="I12" s="27">
        <f>ROUNDDOWN(Okt!I12/100*$D$12,2)</f>
        <v>0</v>
      </c>
      <c r="J12" s="27">
        <f>ROUNDDOWN(Okt!J12/100*$D$12,2)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ROUNDDOWN(Okt!F13/100*$D$13,2)</f>
        <v>0</v>
      </c>
      <c r="G13" s="27">
        <f>ROUNDDOWN(Okt!G13/100*$D$13,2)</f>
        <v>0</v>
      </c>
      <c r="H13" s="27">
        <f>ROUNDDOWN(Okt!H13/100*$D$13,2)</f>
        <v>0</v>
      </c>
      <c r="I13" s="27">
        <f>ROUNDDOWN(Okt!I13/100*$D$13,2)</f>
        <v>0</v>
      </c>
      <c r="J13" s="27">
        <f>ROUNDDOWN(Okt!J13/100*$D$13,2)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ROUNDDOWN(Okt!F14/100*$D$14,2)</f>
        <v>0</v>
      </c>
      <c r="G14" s="27">
        <f>ROUNDDOWN(Okt!G14/100*$D$14,2)</f>
        <v>0</v>
      </c>
      <c r="H14" s="27">
        <f>ROUNDDOWN(Okt!H14/100*$D$14,2)</f>
        <v>0</v>
      </c>
      <c r="I14" s="27">
        <f>ROUNDDOWN(Okt!I14/100*$D$14,2)</f>
        <v>0</v>
      </c>
      <c r="J14" s="27">
        <f>ROUNDDOWN(Okt!J14/100*$D$14,2)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ROUNDDOWN(Okt!F15/100*$D$15,2)</f>
        <v>0</v>
      </c>
      <c r="G15" s="27">
        <f>ROUNDDOWN(Okt!G15/100*$D$15,2)</f>
        <v>0</v>
      </c>
      <c r="H15" s="27">
        <f>ROUNDDOWN(Okt!H15/100*$D$15,2)</f>
        <v>0</v>
      </c>
      <c r="I15" s="27">
        <f>ROUNDDOWN(Okt!I15/100*$D$15,2)</f>
        <v>0</v>
      </c>
      <c r="J15" s="27">
        <f>ROUNDDOWN(Okt!J15/100*$D$15,2)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ROUNDDOWN(Okt!F16/100*$D$16,2)</f>
        <v>0</v>
      </c>
      <c r="G16" s="27">
        <f>ROUNDDOWN(Okt!G16/100*$D$16,2)</f>
        <v>0</v>
      </c>
      <c r="H16" s="27">
        <f>ROUNDDOWN(Okt!H16/100*$D$16,2)</f>
        <v>0</v>
      </c>
      <c r="I16" s="27">
        <f>ROUNDDOWN(Okt!I16/100*$D$16,2)</f>
        <v>0</v>
      </c>
      <c r="J16" s="27">
        <f>ROUNDDOWN(Okt!J16/100*$D$16,2)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ROUNDDOWN(Okt!F17/100*$D$17,2)</f>
        <v>0</v>
      </c>
      <c r="G17" s="27">
        <f>ROUNDDOWN(Okt!G17/100*$D$17,2)</f>
        <v>0</v>
      </c>
      <c r="H17" s="27">
        <f>ROUNDDOWN(Okt!H17/100*$D$17,2)</f>
        <v>0</v>
      </c>
      <c r="I17" s="27">
        <f>ROUNDDOWN(Okt!I17/100*$D$17,2)</f>
        <v>0</v>
      </c>
      <c r="J17" s="27">
        <f>ROUNDDOWN(Okt!J17/100*$D$17,2)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ROUNDDOWN(Okt!F18/100*$D$18,2)</f>
        <v>0</v>
      </c>
      <c r="G18" s="27">
        <f>ROUNDDOWN(Okt!G18/100*$D$18,2)</f>
        <v>0</v>
      </c>
      <c r="H18" s="27">
        <f>ROUNDDOWN(Okt!H18/100*$D$18,2)</f>
        <v>0</v>
      </c>
      <c r="I18" s="27">
        <f>ROUNDDOWN(Okt!I18/100*$D$18,2)</f>
        <v>0</v>
      </c>
      <c r="J18" s="27">
        <f>ROUNDDOWN(Okt!J18/100*$D$18,2)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ROUNDDOWN(Okt!F19/100*$D$19,2)</f>
        <v>0</v>
      </c>
      <c r="G19" s="27">
        <f>ROUNDDOWN(Okt!G19/100*$D$19,2)</f>
        <v>0</v>
      </c>
      <c r="H19" s="27">
        <f>ROUNDDOWN(Okt!H19/100*$D$19,2)</f>
        <v>0</v>
      </c>
      <c r="I19" s="27">
        <f>ROUNDDOWN(Okt!I19/100*$D$19,2)</f>
        <v>0</v>
      </c>
      <c r="J19" s="27">
        <f>ROUNDDOWN(Okt!J19/100*$D$19,2)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ROUNDDOWN(Okt!F20/100*$D$20,2)</f>
        <v>0</v>
      </c>
      <c r="G20" s="27">
        <f>ROUNDDOWN(Okt!G20/100*$D$20,2)</f>
        <v>0</v>
      </c>
      <c r="H20" s="27">
        <f>ROUNDDOWN(Okt!H20/100*$D$20,2)</f>
        <v>0</v>
      </c>
      <c r="I20" s="27">
        <f>ROUNDDOWN(Okt!I20/100*$D$20,2)</f>
        <v>0</v>
      </c>
      <c r="J20" s="27">
        <f>ROUNDDOWN(Okt!J20/100*$D$20,2)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ROUNDDOWN(Okt!F21/100*$D$20,2)</f>
        <v>0</v>
      </c>
      <c r="G21" s="27">
        <f>ROUNDDOWN(Okt!G21/100*$D$20,2)</f>
        <v>0</v>
      </c>
      <c r="H21" s="27">
        <f>ROUNDDOWN(Okt!H21/100*$D$20,2)</f>
        <v>0</v>
      </c>
      <c r="I21" s="27">
        <f>ROUNDDOWN(Okt!I21/100*$D$20,2)</f>
        <v>0</v>
      </c>
      <c r="J21" s="27">
        <f>ROUNDDOWN(Okt!J21/100*$D$20,2)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ROUNDDOWN(Okt!F22/100*$D$20,2)</f>
        <v>0</v>
      </c>
      <c r="G22" s="27">
        <f>ROUNDDOWN(Okt!G22/100*$D$20,2)</f>
        <v>0</v>
      </c>
      <c r="H22" s="27">
        <f>ROUNDDOWN(Okt!H22/100*$D$20,2)</f>
        <v>0</v>
      </c>
      <c r="I22" s="27">
        <f>ROUNDDOWN(Okt!I22/100*$D$20,2)</f>
        <v>0</v>
      </c>
      <c r="J22" s="27">
        <f>ROUNDDOWN(Okt!J22/100*$D$20,2)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ROUNDDOWN(Okt!F23/100*$D$20,2)</f>
        <v>0</v>
      </c>
      <c r="G23" s="27">
        <f>ROUNDDOWN(Okt!G23/100*$D$20,2)</f>
        <v>0</v>
      </c>
      <c r="H23" s="27">
        <f>ROUNDDOWN(Okt!H23/100*$D$20,2)</f>
        <v>0</v>
      </c>
      <c r="I23" s="27">
        <f>ROUNDDOWN(Okt!I23/100*$D$20,2)</f>
        <v>0</v>
      </c>
      <c r="J23" s="27">
        <f>ROUNDDOWN(Okt!J23/100*$D$20,2)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ROUNDDOWN(Okt!F24/100*$D$20,2)</f>
        <v>0</v>
      </c>
      <c r="G24" s="27">
        <f>ROUNDDOWN(Okt!G24/100*$D$20,2)</f>
        <v>0</v>
      </c>
      <c r="H24" s="27">
        <f>ROUNDDOWN(Okt!H24/100*$D$20,2)</f>
        <v>0</v>
      </c>
      <c r="I24" s="27">
        <f>ROUNDDOWN(Okt!I24/100*$D$20,2)</f>
        <v>0</v>
      </c>
      <c r="J24" s="27">
        <f>ROUNDDOWN(Okt!J24/100*$D$20,2)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ROUNDDOWN(Okt!F25/100*$D$20,2)</f>
        <v>0</v>
      </c>
      <c r="G25" s="27">
        <f>ROUNDDOWN(Okt!G25/100*$D$20,2)</f>
        <v>0</v>
      </c>
      <c r="H25" s="27">
        <f>ROUNDDOWN(Okt!H25/100*$D$20,2)</f>
        <v>0</v>
      </c>
      <c r="I25" s="27">
        <f>ROUNDDOWN(Okt!I25/100*$D$20,2)</f>
        <v>0</v>
      </c>
      <c r="J25" s="27">
        <f>ROUNDDOWN(Okt!J25/100*$D$20,2)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ROUNDDOWN(Okt!F26/100*$D$20,2)</f>
        <v>0</v>
      </c>
      <c r="G26" s="27">
        <f>ROUNDDOWN(Okt!G26/100*$D$20,2)</f>
        <v>0</v>
      </c>
      <c r="H26" s="27">
        <f>ROUNDDOWN(Okt!H26/100*$D$20,2)</f>
        <v>0</v>
      </c>
      <c r="I26" s="27">
        <f>ROUNDDOWN(Okt!I26/100*$D$20,2)</f>
        <v>0</v>
      </c>
      <c r="J26" s="27">
        <f>ROUNDDOWN(Okt!J26/100*$D$20,2)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ROUNDDOWN(Okt!F27/100*$D$20,2)</f>
        <v>0</v>
      </c>
      <c r="G27" s="27">
        <f>ROUNDDOWN(Okt!G27/100*$D$20,2)</f>
        <v>0</v>
      </c>
      <c r="H27" s="27">
        <f>ROUNDDOWN(Okt!H27/100*$D$20,2)</f>
        <v>0</v>
      </c>
      <c r="I27" s="27">
        <f>ROUNDDOWN(Okt!I27/100*$D$20,2)</f>
        <v>0</v>
      </c>
      <c r="J27" s="27">
        <f>ROUNDDOWN(Okt!J27/100*$D$20,2)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ROUNDDOWN(Okt!F28/100*$D$28,2)</f>
        <v>0</v>
      </c>
      <c r="G28" s="27">
        <f>ROUNDDOWN(Okt!G28/100*$D$28,2)</f>
        <v>0</v>
      </c>
      <c r="H28" s="27">
        <f>ROUNDDOWN(Okt!H28/100*$D$28,2)</f>
        <v>0</v>
      </c>
      <c r="I28" s="27">
        <f>ROUNDDOWN(Okt!I28/100*$D$28,2)</f>
        <v>0</v>
      </c>
      <c r="J28" s="27">
        <f>ROUNDDOWN(Okt!J28/100*$D$28,2)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ROUNDDOWN(Okt!F29/100*$D$29,2)</f>
        <v>0</v>
      </c>
      <c r="G29" s="27">
        <f>ROUNDDOWN(Okt!G29/100*$D$29,2)</f>
        <v>0</v>
      </c>
      <c r="H29" s="27">
        <f>ROUNDDOWN(Okt!H29/100*$D$29,2)</f>
        <v>0</v>
      </c>
      <c r="I29" s="27">
        <f>ROUNDDOWN(Okt!I29/100*$D$29,2)</f>
        <v>0</v>
      </c>
      <c r="J29" s="27">
        <f>ROUNDDOWN(Okt!J29/100*$D$29,2)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ROUNDDOWN(Okt!F30/100*$D$30,2)</f>
        <v>0</v>
      </c>
      <c r="G30" s="27">
        <f>ROUNDDOWN(Okt!G30/100*$D$30,2)</f>
        <v>0</v>
      </c>
      <c r="H30" s="27">
        <f>ROUNDDOWN(Okt!H30/100*$D$30,2)</f>
        <v>0</v>
      </c>
      <c r="I30" s="27">
        <f>ROUNDDOWN(Okt!I30/100*$D$30,2)</f>
        <v>0</v>
      </c>
      <c r="J30" s="27">
        <f>ROUNDDOWN(Okt!J30/100*$D$30,2)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ROUNDDOWN(Okt!F31/100*$D$31,2)</f>
        <v>0</v>
      </c>
      <c r="G31" s="27">
        <f>ROUNDDOWN(Okt!G31/100*$D$31,2)</f>
        <v>0</v>
      </c>
      <c r="H31" s="27">
        <f>ROUNDDOWN(Okt!H31/100*$D$31,2)</f>
        <v>0</v>
      </c>
      <c r="I31" s="27">
        <f>ROUNDDOWN(Okt!I31/100*$D$31,2)</f>
        <v>0</v>
      </c>
      <c r="J31" s="27">
        <f>ROUNDDOWN(Okt!J31/100*$D$31,2)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ROUNDDOWN(Okt!F32/100*$D$32,2)</f>
        <v>0</v>
      </c>
      <c r="G32" s="27">
        <f>ROUNDDOWN(Okt!G32/100*$D$32,2)</f>
        <v>0</v>
      </c>
      <c r="H32" s="27">
        <f>ROUNDDOWN(Okt!H32/100*$D$32,2)</f>
        <v>0</v>
      </c>
      <c r="I32" s="27">
        <f>ROUNDDOWN(Okt!I32/100*$D$32,2)</f>
        <v>0</v>
      </c>
      <c r="J32" s="27">
        <f>ROUNDDOWN(Okt!J32/100*$D$32,2)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ROUNDDOWN(Okt!F33/100*$D$33,2)</f>
        <v>0</v>
      </c>
      <c r="G33" s="27">
        <f>ROUNDDOWN(Okt!G33/100*$D$33,2)</f>
        <v>0</v>
      </c>
      <c r="H33" s="27">
        <f>ROUNDDOWN(Okt!H33/100*$D$33,2)</f>
        <v>0</v>
      </c>
      <c r="I33" s="27">
        <f>ROUNDDOWN(Okt!I33/100*$D$33,2)</f>
        <v>0</v>
      </c>
      <c r="J33" s="27">
        <f>ROUNDDOWN(Okt!J33/100*$D$33,2)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ROUNDDOWN(Okt!F34/100*$D$34,2)</f>
        <v>0</v>
      </c>
      <c r="G34" s="27">
        <f>ROUNDDOWN(Okt!G34/100*$D$34,2)</f>
        <v>0</v>
      </c>
      <c r="H34" s="27">
        <f>ROUNDDOWN(Okt!H34/100*$D$34,2)</f>
        <v>0</v>
      </c>
      <c r="I34" s="27">
        <f>ROUNDDOWN(Okt!I34/100*$D$34,2)</f>
        <v>0</v>
      </c>
      <c r="J34" s="27">
        <f>ROUNDDOWN(Okt!J34/100*$D$34,2)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ROUNDDOWN(Okt!F35/100*$D$35,2)</f>
        <v>0</v>
      </c>
      <c r="G35" s="27">
        <f>ROUNDDOWN(Okt!G35/100*$D$35,2)</f>
        <v>0</v>
      </c>
      <c r="H35" s="27">
        <f>ROUNDDOWN(Okt!H35/100*$D$35,2)</f>
        <v>0</v>
      </c>
      <c r="I35" s="27">
        <f>ROUNDDOWN(Okt!I35/100*$D$35,2)</f>
        <v>0</v>
      </c>
      <c r="J35" s="27">
        <f>ROUNDDOWN(Okt!J35/100*$D$35,2)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ROUNDDOWN(Okt!F36/100*$D$36,2)</f>
        <v>0</v>
      </c>
      <c r="G36" s="27">
        <f>ROUNDDOWN(Okt!G36/100*$D$36,2)</f>
        <v>0</v>
      </c>
      <c r="H36" s="27">
        <f>ROUNDDOWN(Okt!H36/100*$D$36,2)</f>
        <v>0</v>
      </c>
      <c r="I36" s="27">
        <f>ROUNDDOWN(Okt!I36/100*$D$36,2)</f>
        <v>0</v>
      </c>
      <c r="J36" s="27">
        <f>ROUNDDOWN(Okt!J36/100*$D$36,2)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ROUNDDOWN(Okt!F37/100*$D$37,2)</f>
        <v>0</v>
      </c>
      <c r="G37" s="27">
        <f>ROUNDDOWN(Okt!G37/100*$D$37,2)</f>
        <v>0</v>
      </c>
      <c r="H37" s="27">
        <f>ROUNDDOWN(Okt!H37/100*$D$37,2)</f>
        <v>0</v>
      </c>
      <c r="I37" s="27">
        <f>ROUNDDOWN(Okt!I37/100*$D$37,2)</f>
        <v>0</v>
      </c>
      <c r="J37" s="27">
        <f>ROUNDDOWN(Okt!J37/100*$D$37,2)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ROUNDDOWN(Okt!F38/100*$D$38,2)</f>
        <v>0</v>
      </c>
      <c r="G38" s="27">
        <f>ROUNDDOWN(Okt!G38/100*$D$38,2)</f>
        <v>0</v>
      </c>
      <c r="H38" s="27">
        <f>ROUNDDOWN(Okt!H38/100*$D$38,2)</f>
        <v>0</v>
      </c>
      <c r="I38" s="27">
        <f>ROUNDDOWN(Okt!I38/100*$D$38,2)</f>
        <v>0</v>
      </c>
      <c r="J38" s="27">
        <f>ROUNDDOWN(Okt!J38/100*$D$38,2)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ROUNDDOWN(Okt!F40/100*$D$39,2)</f>
        <v>0</v>
      </c>
      <c r="G39" s="27">
        <f>ROUNDDOWN(Okt!G40/100*$D$39,2)</f>
        <v>0</v>
      </c>
      <c r="H39" s="27">
        <f>ROUNDDOWN(Okt!H40/100*$D$39,2)</f>
        <v>0</v>
      </c>
      <c r="I39" s="27">
        <f>ROUNDDOWN(Okt!I40/100*$D$39,2)</f>
        <v>0</v>
      </c>
      <c r="J39" s="27">
        <f>ROUNDDOWN(Okt!J40/100*$D$39,2)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ROUNDDOWN(Okt!F40/100*$D$40,2)</f>
        <v>0</v>
      </c>
      <c r="G40" s="27">
        <f>ROUNDDOWN(Okt!G40/100*$D$40,2)</f>
        <v>0</v>
      </c>
      <c r="H40" s="27">
        <f>ROUNDDOWN(Okt!H40/100*$D$40,2)</f>
        <v>0</v>
      </c>
      <c r="I40" s="27">
        <f>ROUNDDOWN(Okt!I40/100*$D$40,2)</f>
        <v>0</v>
      </c>
      <c r="J40" s="27">
        <f>ROUNDDOWN(Okt!J40/100*$D$40,2)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19" t="s">
        <v>16</v>
      </c>
      <c r="B41" s="120"/>
      <c r="C41" s="120"/>
      <c r="D41" s="121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5" ht="15.75" x14ac:dyDescent="0.25">
      <c r="A44" s="19" t="s">
        <v>14</v>
      </c>
      <c r="B44" s="125" t="s">
        <v>50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51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5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5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5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5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A41:D41"/>
    <mergeCell ref="A43:W43"/>
    <mergeCell ref="B44:C44"/>
    <mergeCell ref="D44:I44"/>
    <mergeCell ref="K44:P44"/>
    <mergeCell ref="Q44:W44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82" t="s">
        <v>150</v>
      </c>
      <c r="B1" s="182"/>
      <c r="C1" s="182"/>
      <c r="D1" s="183" t="s">
        <v>161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4" t="s">
        <v>39</v>
      </c>
      <c r="B3" s="185"/>
      <c r="C3" s="186"/>
      <c r="D3" s="187" t="s">
        <v>109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5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5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5" ht="18.75" thickBot="1" x14ac:dyDescent="0.3">
      <c r="A6" s="184" t="s">
        <v>37</v>
      </c>
      <c r="B6" s="185"/>
      <c r="C6" s="185"/>
      <c r="D6" s="179" t="s">
        <v>106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91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4"/>
      <c r="U8" s="110" t="s">
        <v>61</v>
      </c>
      <c r="V8" s="110" t="s">
        <v>31</v>
      </c>
      <c r="W8" s="110" t="s">
        <v>30</v>
      </c>
    </row>
    <row r="9" spans="1:25" ht="15" customHeight="1" x14ac:dyDescent="0.25">
      <c r="A9" s="111"/>
      <c r="B9" s="111"/>
      <c r="C9" s="172"/>
      <c r="D9" s="175"/>
      <c r="E9" s="111"/>
      <c r="F9" s="79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92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5" ht="26.25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ROUNDDOWN(Nov!F11/100*$D$11,2)</f>
        <v>0</v>
      </c>
      <c r="G11" s="27">
        <f>ROUNDDOWN(Nov!G11/100*$D$11,2)</f>
        <v>0</v>
      </c>
      <c r="H11" s="27">
        <f>ROUNDDOWN(Nov!H11/100*$D$11,2)</f>
        <v>0</v>
      </c>
      <c r="I11" s="27">
        <f>ROUNDDOWN(Nov!I11/100*$D$11,2)</f>
        <v>0</v>
      </c>
      <c r="J11" s="27">
        <f>ROUNDDOWN(Nov!J11/100*$D$11,2)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ROUNDDOWN(Nov!F12/100*$D$12,2)</f>
        <v>0</v>
      </c>
      <c r="G12" s="27">
        <f>ROUNDDOWN(Nov!G12/100*$D$12,2)</f>
        <v>0</v>
      </c>
      <c r="H12" s="27">
        <f>ROUNDDOWN(Nov!H12/100*$D$12,2)</f>
        <v>0</v>
      </c>
      <c r="I12" s="27">
        <f>ROUNDDOWN(Nov!I12/100*$D$12,2)</f>
        <v>0</v>
      </c>
      <c r="J12" s="27">
        <f>ROUNDDOWN(Nov!J12/100*$D$12,2)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ROUNDDOWN(Nov!F13/100*$D$13,2)</f>
        <v>0</v>
      </c>
      <c r="G13" s="27">
        <f>ROUNDDOWN(Nov!G13/100*$D$13,2)</f>
        <v>0</v>
      </c>
      <c r="H13" s="27">
        <f>ROUNDDOWN(Nov!H13/100*$D$13,2)</f>
        <v>0</v>
      </c>
      <c r="I13" s="27">
        <f>ROUNDDOWN(Nov!I13/100*$D$13,2)</f>
        <v>0</v>
      </c>
      <c r="J13" s="27">
        <f>ROUNDDOWN(Nov!J13/100*$D$13,2)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ROUNDDOWN(Nov!F14/100*$D$14,2)</f>
        <v>0</v>
      </c>
      <c r="G14" s="27">
        <f>ROUNDDOWN(Nov!G14/100*$D$14,2)</f>
        <v>0</v>
      </c>
      <c r="H14" s="27">
        <f>ROUNDDOWN(Nov!H14/100*$D$14,2)</f>
        <v>0</v>
      </c>
      <c r="I14" s="27">
        <f>ROUNDDOWN(Nov!I14/100*$D$14,2)</f>
        <v>0</v>
      </c>
      <c r="J14" s="27">
        <f>ROUNDDOWN(Nov!J14/100*$D$14,2)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ROUNDDOWN(Nov!F15/100*$D$15,2)</f>
        <v>0</v>
      </c>
      <c r="G15" s="27">
        <f>ROUNDDOWN(Nov!G15/100*$D$15,2)</f>
        <v>0</v>
      </c>
      <c r="H15" s="27">
        <f>ROUNDDOWN(Nov!H15/100*$D$15,2)</f>
        <v>0</v>
      </c>
      <c r="I15" s="27">
        <f>ROUNDDOWN(Nov!I15/100*$D$15,2)</f>
        <v>0</v>
      </c>
      <c r="J15" s="27">
        <f>ROUNDDOWN(Nov!J15/100*$D$15,2)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ROUNDDOWN(Nov!F16/100*$D$16,2)</f>
        <v>0</v>
      </c>
      <c r="G16" s="27">
        <f>ROUNDDOWN(Nov!G16/100*$D$16,2)</f>
        <v>0</v>
      </c>
      <c r="H16" s="27">
        <f>ROUNDDOWN(Nov!H16/100*$D$16,2)</f>
        <v>0</v>
      </c>
      <c r="I16" s="27">
        <f>ROUNDDOWN(Nov!I16/100*$D$16,2)</f>
        <v>0</v>
      </c>
      <c r="J16" s="27">
        <f>ROUNDDOWN(Nov!J16/100*$D$16,2)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ROUNDDOWN(Nov!F17/100*$D$17,2)</f>
        <v>0</v>
      </c>
      <c r="G17" s="27">
        <f>ROUNDDOWN(Nov!G17/100*$D$17,2)</f>
        <v>0</v>
      </c>
      <c r="H17" s="27">
        <f>ROUNDDOWN(Nov!H17/100*$D$17,2)</f>
        <v>0</v>
      </c>
      <c r="I17" s="27">
        <f>ROUNDDOWN(Nov!I17/100*$D$17,2)</f>
        <v>0</v>
      </c>
      <c r="J17" s="27">
        <f>ROUNDDOWN(Nov!J17/100*$D$17,2)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ROUNDDOWN(Nov!F18/100*$D$18,2)</f>
        <v>0</v>
      </c>
      <c r="G18" s="27">
        <f>ROUNDDOWN(Nov!G18/100*$D$18,2)</f>
        <v>0</v>
      </c>
      <c r="H18" s="27">
        <f>ROUNDDOWN(Nov!H18/100*$D$18,2)</f>
        <v>0</v>
      </c>
      <c r="I18" s="27">
        <f>ROUNDDOWN(Nov!I18/100*$D$18,2)</f>
        <v>0</v>
      </c>
      <c r="J18" s="27">
        <f>ROUNDDOWN(Nov!J18/100*$D$18,2)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ROUNDDOWN(Nov!F19/100*$D$19,2)</f>
        <v>0</v>
      </c>
      <c r="G19" s="27">
        <f>ROUNDDOWN(Nov!G19/100*$D$19,2)</f>
        <v>0</v>
      </c>
      <c r="H19" s="27">
        <f>ROUNDDOWN(Nov!H19/100*$D$19,2)</f>
        <v>0</v>
      </c>
      <c r="I19" s="27">
        <f>ROUNDDOWN(Nov!I19/100*$D$19,2)</f>
        <v>0</v>
      </c>
      <c r="J19" s="27">
        <f>ROUNDDOWN(Nov!J19/100*$D$19,2)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ROUNDDOWN(Nov!F20/100*$D$20,2)</f>
        <v>0</v>
      </c>
      <c r="G20" s="27">
        <f>ROUNDDOWN(Nov!G20/100*$D$20,2)</f>
        <v>0</v>
      </c>
      <c r="H20" s="27">
        <f>ROUNDDOWN(Nov!H20/100*$D$20,2)</f>
        <v>0</v>
      </c>
      <c r="I20" s="27">
        <f>ROUNDDOWN(Nov!I20/100*$D$20,2)</f>
        <v>0</v>
      </c>
      <c r="J20" s="27">
        <f>ROUNDDOWN(Nov!J20/100*$D$20,2)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ROUNDDOWN(Nov!F21/100*$D$20,2)</f>
        <v>0</v>
      </c>
      <c r="G21" s="27">
        <f>ROUNDDOWN(Nov!G21/100*$D$20,2)</f>
        <v>0</v>
      </c>
      <c r="H21" s="27">
        <f>ROUNDDOWN(Nov!H21/100*$D$20,2)</f>
        <v>0</v>
      </c>
      <c r="I21" s="27">
        <f>ROUNDDOWN(Nov!I21/100*$D$20,2)</f>
        <v>0</v>
      </c>
      <c r="J21" s="27">
        <f>ROUNDDOWN(Nov!J21/100*$D$20,2)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ROUNDDOWN(Nov!F22/100*$D$20,2)</f>
        <v>0</v>
      </c>
      <c r="G22" s="27">
        <f>ROUNDDOWN(Nov!G22/100*$D$20,2)</f>
        <v>0</v>
      </c>
      <c r="H22" s="27">
        <f>ROUNDDOWN(Nov!H22/100*$D$20,2)</f>
        <v>0</v>
      </c>
      <c r="I22" s="27">
        <f>ROUNDDOWN(Nov!I22/100*$D$20,2)</f>
        <v>0</v>
      </c>
      <c r="J22" s="27">
        <f>ROUNDDOWN(Nov!J22/100*$D$20,2)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ROUNDDOWN(Nov!F23/100*$D$20,2)</f>
        <v>0</v>
      </c>
      <c r="G23" s="27">
        <f>ROUNDDOWN(Nov!G23/100*$D$20,2)</f>
        <v>0</v>
      </c>
      <c r="H23" s="27">
        <f>ROUNDDOWN(Nov!H23/100*$D$20,2)</f>
        <v>0</v>
      </c>
      <c r="I23" s="27">
        <f>ROUNDDOWN(Nov!I23/100*$D$20,2)</f>
        <v>0</v>
      </c>
      <c r="J23" s="27">
        <f>ROUNDDOWN(Nov!J23/100*$D$20,2)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ROUNDDOWN(Nov!F24/100*$D$20,2)</f>
        <v>0</v>
      </c>
      <c r="G24" s="27">
        <f>ROUNDDOWN(Nov!G24/100*$D$20,2)</f>
        <v>0</v>
      </c>
      <c r="H24" s="27">
        <f>ROUNDDOWN(Nov!H24/100*$D$20,2)</f>
        <v>0</v>
      </c>
      <c r="I24" s="27">
        <f>ROUNDDOWN(Nov!I24/100*$D$20,2)</f>
        <v>0</v>
      </c>
      <c r="J24" s="27">
        <f>ROUNDDOWN(Nov!J24/100*$D$20,2)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ROUNDDOWN(Nov!F25/100*$D$20,2)</f>
        <v>0</v>
      </c>
      <c r="G25" s="27">
        <f>ROUNDDOWN(Nov!G25/100*$D$20,2)</f>
        <v>0</v>
      </c>
      <c r="H25" s="27">
        <f>ROUNDDOWN(Nov!H25/100*$D$20,2)</f>
        <v>0</v>
      </c>
      <c r="I25" s="27">
        <f>ROUNDDOWN(Nov!I25/100*$D$20,2)</f>
        <v>0</v>
      </c>
      <c r="J25" s="27">
        <f>ROUNDDOWN(Nov!J25/100*$D$20,2)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ROUNDDOWN(Nov!F26/100*$D$20,2)</f>
        <v>0</v>
      </c>
      <c r="G26" s="27">
        <f>ROUNDDOWN(Nov!G26/100*$D$20,2)</f>
        <v>0</v>
      </c>
      <c r="H26" s="27">
        <f>ROUNDDOWN(Nov!H26/100*$D$20,2)</f>
        <v>0</v>
      </c>
      <c r="I26" s="27">
        <f>ROUNDDOWN(Nov!I26/100*$D$20,2)</f>
        <v>0</v>
      </c>
      <c r="J26" s="27">
        <f>ROUNDDOWN(Nov!J26/100*$D$20,2)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ROUNDDOWN(Nov!F27/100*$D$20,2)</f>
        <v>0</v>
      </c>
      <c r="G27" s="27">
        <f>ROUNDDOWN(Nov!G27/100*$D$20,2)</f>
        <v>0</v>
      </c>
      <c r="H27" s="27">
        <f>ROUNDDOWN(Nov!H27/100*$D$20,2)</f>
        <v>0</v>
      </c>
      <c r="I27" s="27">
        <f>ROUNDDOWN(Nov!I27/100*$D$20,2)</f>
        <v>0</v>
      </c>
      <c r="J27" s="27">
        <f>ROUNDDOWN(Nov!J27/100*$D$20,2)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ROUNDDOWN(Nov!F28/100*$D$28,2)</f>
        <v>0</v>
      </c>
      <c r="G28" s="27">
        <f>ROUNDDOWN(Nov!G28/100*$D$28,2)</f>
        <v>0</v>
      </c>
      <c r="H28" s="27">
        <f>ROUNDDOWN(Nov!H28/100*$D$28,2)</f>
        <v>0</v>
      </c>
      <c r="I28" s="27">
        <f>ROUNDDOWN(Nov!I28/100*$D$28,2)</f>
        <v>0</v>
      </c>
      <c r="J28" s="27">
        <f>ROUNDDOWN(Nov!J28/100*$D$28,2)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ROUNDDOWN(Nov!F29/100*$D$29,2)</f>
        <v>0</v>
      </c>
      <c r="G29" s="27">
        <f>ROUNDDOWN(Nov!G29/100*$D$29,2)</f>
        <v>0</v>
      </c>
      <c r="H29" s="27">
        <f>ROUNDDOWN(Nov!H29/100*$D$29,2)</f>
        <v>0</v>
      </c>
      <c r="I29" s="27">
        <f>ROUNDDOWN(Nov!I29/100*$D$29,2)</f>
        <v>0</v>
      </c>
      <c r="J29" s="27">
        <f>ROUNDDOWN(Nov!J29/100*$D$29,2)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ROUNDDOWN(Nov!F30/100*$D$30,2)</f>
        <v>0</v>
      </c>
      <c r="G30" s="27">
        <f>ROUNDDOWN(Nov!G30/100*$D$30,2)</f>
        <v>0</v>
      </c>
      <c r="H30" s="27">
        <f>ROUNDDOWN(Nov!H30/100*$D$30,2)</f>
        <v>0</v>
      </c>
      <c r="I30" s="27">
        <f>ROUNDDOWN(Nov!I30/100*$D$30,2)</f>
        <v>0</v>
      </c>
      <c r="J30" s="27">
        <f>ROUNDDOWN(Nov!J30/100*$D$30,2)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ROUNDDOWN(Nov!F31/100*$D$31,2)</f>
        <v>0</v>
      </c>
      <c r="G31" s="27">
        <f>ROUNDDOWN(Nov!G31/100*$D$31,2)</f>
        <v>0</v>
      </c>
      <c r="H31" s="27">
        <f>ROUNDDOWN(Nov!H31/100*$D$31,2)</f>
        <v>0</v>
      </c>
      <c r="I31" s="27">
        <f>ROUNDDOWN(Nov!I31/100*$D$31,2)</f>
        <v>0</v>
      </c>
      <c r="J31" s="27">
        <f>ROUNDDOWN(Nov!J31/100*$D$31,2)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ROUNDDOWN(Nov!F32/100*$D$32,2)</f>
        <v>0</v>
      </c>
      <c r="G32" s="27">
        <f>ROUNDDOWN(Nov!G32/100*$D$32,2)</f>
        <v>0</v>
      </c>
      <c r="H32" s="27">
        <f>ROUNDDOWN(Nov!H32/100*$D$32,2)</f>
        <v>0</v>
      </c>
      <c r="I32" s="27">
        <f>ROUNDDOWN(Nov!I32/100*$D$32,2)</f>
        <v>0</v>
      </c>
      <c r="J32" s="27">
        <f>ROUNDDOWN(Nov!J32/100*$D$32,2)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ROUNDDOWN(Nov!F33/100*$D$33,2)</f>
        <v>0</v>
      </c>
      <c r="G33" s="27">
        <f>ROUNDDOWN(Nov!G33/100*$D$33,2)</f>
        <v>0</v>
      </c>
      <c r="H33" s="27">
        <f>ROUNDDOWN(Nov!H33/100*$D$33,2)</f>
        <v>0</v>
      </c>
      <c r="I33" s="27">
        <f>ROUNDDOWN(Nov!I33/100*$D$33,2)</f>
        <v>0</v>
      </c>
      <c r="J33" s="27">
        <f>ROUNDDOWN(Nov!J33/100*$D$33,2)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ROUNDDOWN(Nov!F34/100*$D$34,2)</f>
        <v>0</v>
      </c>
      <c r="G34" s="27">
        <f>ROUNDDOWN(Nov!G34/100*$D$34,2)</f>
        <v>0</v>
      </c>
      <c r="H34" s="27">
        <f>ROUNDDOWN(Nov!H34/100*$D$34,2)</f>
        <v>0</v>
      </c>
      <c r="I34" s="27">
        <f>ROUNDDOWN(Nov!I34/100*$D$34,2)</f>
        <v>0</v>
      </c>
      <c r="J34" s="27">
        <f>ROUNDDOWN(Nov!J34/100*$D$34,2)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ROUNDDOWN(Nov!F35/100*$D$35,2)</f>
        <v>0</v>
      </c>
      <c r="G35" s="27">
        <f>ROUNDDOWN(Nov!G35/100*$D$35,2)</f>
        <v>0</v>
      </c>
      <c r="H35" s="27">
        <f>ROUNDDOWN(Nov!H35/100*$D$35,2)</f>
        <v>0</v>
      </c>
      <c r="I35" s="27">
        <f>ROUNDDOWN(Nov!I35/100*$D$35,2)</f>
        <v>0</v>
      </c>
      <c r="J35" s="27">
        <f>ROUNDDOWN(Nov!J35/100*$D$35,2)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ROUNDDOWN(Nov!F36/100*$D$36,2)</f>
        <v>0</v>
      </c>
      <c r="G36" s="27">
        <f>ROUNDDOWN(Nov!G36/100*$D$36,2)</f>
        <v>0</v>
      </c>
      <c r="H36" s="27">
        <f>ROUNDDOWN(Nov!H36/100*$D$36,2)</f>
        <v>0</v>
      </c>
      <c r="I36" s="27">
        <f>ROUNDDOWN(Nov!I36/100*$D$36,2)</f>
        <v>0</v>
      </c>
      <c r="J36" s="27">
        <f>ROUNDDOWN(Nov!J36/100*$D$36,2)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ROUNDDOWN(Nov!F37/100*$D$37,2)</f>
        <v>0</v>
      </c>
      <c r="G37" s="27">
        <f>ROUNDDOWN(Nov!G37/100*$D$37,2)</f>
        <v>0</v>
      </c>
      <c r="H37" s="27">
        <f>ROUNDDOWN(Nov!H37/100*$D$37,2)</f>
        <v>0</v>
      </c>
      <c r="I37" s="27">
        <f>ROUNDDOWN(Nov!I37/100*$D$37,2)</f>
        <v>0</v>
      </c>
      <c r="J37" s="27">
        <f>ROUNDDOWN(Nov!J37/100*$D$37,2)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ROUNDDOWN(Nov!F38/100*$D$38,2)</f>
        <v>0</v>
      </c>
      <c r="G38" s="27">
        <f>ROUNDDOWN(Nov!G38/100*$D$38,2)</f>
        <v>0</v>
      </c>
      <c r="H38" s="27">
        <f>ROUNDDOWN(Nov!H38/100*$D$38,2)</f>
        <v>0</v>
      </c>
      <c r="I38" s="27">
        <f>ROUNDDOWN(Nov!I38/100*$D$38,2)</f>
        <v>0</v>
      </c>
      <c r="J38" s="27">
        <f>ROUNDDOWN(Nov!J38/100*$D$38,2)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ROUNDDOWN(Nov!F40/100*$D$39,2)</f>
        <v>0</v>
      </c>
      <c r="G39" s="27">
        <f>ROUNDDOWN(Nov!G40/100*$D$39,2)</f>
        <v>0</v>
      </c>
      <c r="H39" s="27">
        <f>ROUNDDOWN(Nov!H40/100*$D$39,2)</f>
        <v>0</v>
      </c>
      <c r="I39" s="27">
        <f>ROUNDDOWN(Nov!I40/100*$D$39,2)</f>
        <v>0</v>
      </c>
      <c r="J39" s="27">
        <f>ROUNDDOWN(Nov!J40/100*$D$39,2)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si="9"/>
        <v>0</v>
      </c>
      <c r="W39" s="26"/>
      <c r="X39">
        <f>Dec!V45/100*'Dec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ROUNDDOWN(Nov!F40/100*$D$40,2)</f>
        <v>0</v>
      </c>
      <c r="G40" s="27">
        <f>ROUNDDOWN(Nov!G40/100*$D$40,2)</f>
        <v>0</v>
      </c>
      <c r="H40" s="27">
        <f>ROUNDDOWN(Nov!H40/100*$D$40,2)</f>
        <v>0</v>
      </c>
      <c r="I40" s="27">
        <f>ROUNDDOWN(Nov!I40/100*$D$40,2)</f>
        <v>0</v>
      </c>
      <c r="J40" s="27">
        <f>ROUNDDOWN(Nov!J40/100*$D$40,2)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customHeight="1" x14ac:dyDescent="0.25">
      <c r="A41" s="119" t="s">
        <v>16</v>
      </c>
      <c r="B41" s="120"/>
      <c r="C41" s="120"/>
      <c r="D41" s="121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5" ht="15.75" x14ac:dyDescent="0.25">
      <c r="A44" s="19" t="s">
        <v>14</v>
      </c>
      <c r="B44" s="125" t="s">
        <v>50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51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5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5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5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5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A41:D41"/>
    <mergeCell ref="A43:W43"/>
    <mergeCell ref="B44:C44"/>
    <mergeCell ref="D44:I44"/>
    <mergeCell ref="K44:P44"/>
    <mergeCell ref="Q44:W44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Y60"/>
  <sheetViews>
    <sheetView zoomScale="85" zoomScaleNormal="85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82" t="s">
        <v>151</v>
      </c>
      <c r="B1" s="182"/>
      <c r="C1" s="182"/>
      <c r="D1" s="183" t="s">
        <v>161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4" t="s">
        <v>39</v>
      </c>
      <c r="B3" s="185"/>
      <c r="C3" s="186"/>
      <c r="D3" s="187" t="s">
        <v>107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5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5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5" ht="18.75" thickBot="1" x14ac:dyDescent="0.3">
      <c r="A6" s="184" t="s">
        <v>37</v>
      </c>
      <c r="B6" s="185"/>
      <c r="C6" s="185"/>
      <c r="D6" s="179" t="s">
        <v>108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91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4"/>
      <c r="U8" s="110" t="s">
        <v>61</v>
      </c>
      <c r="V8" s="110" t="s">
        <v>31</v>
      </c>
      <c r="W8" s="110" t="s">
        <v>30</v>
      </c>
    </row>
    <row r="9" spans="1:25" x14ac:dyDescent="0.25">
      <c r="A9" s="111"/>
      <c r="B9" s="111"/>
      <c r="C9" s="172"/>
      <c r="D9" s="175"/>
      <c r="E9" s="111"/>
      <c r="F9" s="71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92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5" ht="26.25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5" x14ac:dyDescent="0.25">
      <c r="A11" s="76" t="str">
        <f>Dec!A16</f>
        <v>1</v>
      </c>
      <c r="B11" s="45"/>
      <c r="C11" s="28"/>
      <c r="D11" s="47"/>
      <c r="E11" s="25"/>
      <c r="F11" s="27">
        <f>ROUNDDOWN(Dec!F16/100*$D$11,2)</f>
        <v>0</v>
      </c>
      <c r="G11" s="27">
        <f>ROUNDDOWN(Dec!G16/100*$D$11,2)</f>
        <v>0</v>
      </c>
      <c r="H11" s="27">
        <f>ROUNDDOWN(Dec!H16/100*$D$11,2)</f>
        <v>0</v>
      </c>
      <c r="I11" s="27">
        <f>ROUNDDOWN(Dec!I16/100*$D$11,2)</f>
        <v>0</v>
      </c>
      <c r="J11" s="27">
        <f>ROUNDDOWN(Dec!J16/100*$D$11,2)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ROUNDDOWN(Dec!U16/100*D11,2)</f>
        <v>0</v>
      </c>
      <c r="V11" s="22">
        <f>SUM(K11:U11)</f>
        <v>0</v>
      </c>
      <c r="W11" s="26"/>
      <c r="X11">
        <f>Dec!V16/100*'Dec s %'!D11</f>
        <v>0</v>
      </c>
      <c r="Y11" s="48">
        <f>V11-X11</f>
        <v>0</v>
      </c>
    </row>
    <row r="12" spans="1:25" x14ac:dyDescent="0.25">
      <c r="A12" s="76" t="str">
        <f>Dec!A17</f>
        <v>2</v>
      </c>
      <c r="B12" s="45"/>
      <c r="C12" s="28"/>
      <c r="D12" s="47"/>
      <c r="E12" s="25"/>
      <c r="F12" s="27">
        <f>ROUNDDOWN(Dec!F17/100*$D$12,2)</f>
        <v>0</v>
      </c>
      <c r="G12" s="27">
        <f>ROUNDDOWN(Dec!G17/100*$D$12,2)</f>
        <v>0</v>
      </c>
      <c r="H12" s="27">
        <f>ROUNDDOWN(Dec!H17/100*$D$12,2)</f>
        <v>0</v>
      </c>
      <c r="I12" s="27">
        <f>ROUNDDOWN(Dec!I17/100*$D$12,2)</f>
        <v>0</v>
      </c>
      <c r="J12" s="27">
        <f>ROUNDDOWN(Dec!J17/100*$D$12,2)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ROUNDDOWN(Dec!U17/100*D12,2)</f>
        <v>0</v>
      </c>
      <c r="V12" s="22">
        <f t="shared" ref="V12:V40" si="9">SUM(K12:U12)</f>
        <v>0</v>
      </c>
      <c r="W12" s="26"/>
      <c r="X12">
        <f>Dec!V17/100*'Dec s %'!D12</f>
        <v>0</v>
      </c>
      <c r="Y12" s="48">
        <f t="shared" ref="Y12:Y40" si="10">V12-X12</f>
        <v>0</v>
      </c>
    </row>
    <row r="13" spans="1:25" x14ac:dyDescent="0.25">
      <c r="A13" s="76" t="str">
        <f>Dec!A18</f>
        <v>3</v>
      </c>
      <c r="B13" s="45"/>
      <c r="C13" s="28"/>
      <c r="D13" s="47"/>
      <c r="E13" s="25"/>
      <c r="F13" s="27">
        <f>ROUNDDOWN(Dec!F18/100*$D$13,2)</f>
        <v>0</v>
      </c>
      <c r="G13" s="27">
        <f>ROUNDDOWN(Dec!G18/100*$D$13,2)</f>
        <v>0</v>
      </c>
      <c r="H13" s="27">
        <f>ROUNDDOWN(Dec!H18/100*$D$13,2)</f>
        <v>0</v>
      </c>
      <c r="I13" s="27">
        <f>ROUNDDOWN(Dec!I18/100*$D$13,2)</f>
        <v>0</v>
      </c>
      <c r="J13" s="27">
        <f>ROUNDDOWN(Dec!J18/100*$D$13,2)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ROUNDDOWN(Dec!U18/100*D13,2)</f>
        <v>0</v>
      </c>
      <c r="V13" s="22">
        <f t="shared" si="9"/>
        <v>0</v>
      </c>
      <c r="W13" s="26"/>
      <c r="X13">
        <f>Dec!V18/100*'Dec s %'!D13</f>
        <v>0</v>
      </c>
      <c r="Y13" s="48">
        <f t="shared" si="10"/>
        <v>0</v>
      </c>
    </row>
    <row r="14" spans="1:25" x14ac:dyDescent="0.25">
      <c r="A14" s="76" t="str">
        <f>Dec!A19</f>
        <v>4</v>
      </c>
      <c r="B14" s="45"/>
      <c r="C14" s="28"/>
      <c r="D14" s="47"/>
      <c r="E14" s="25"/>
      <c r="F14" s="27">
        <f>ROUNDDOWN(Dec!F19/100*$D$14,2)</f>
        <v>0</v>
      </c>
      <c r="G14" s="27">
        <f>ROUNDDOWN(Dec!G19/100*$D$14,2)</f>
        <v>0</v>
      </c>
      <c r="H14" s="27">
        <f>ROUNDDOWN(Dec!H19/100*$D$14,2)</f>
        <v>0</v>
      </c>
      <c r="I14" s="27">
        <f>ROUNDDOWN(Dec!I19/100*$D$14,2)</f>
        <v>0</v>
      </c>
      <c r="J14" s="27">
        <f>ROUNDDOWN(Dec!J19/100*$D$14,2)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ROUNDDOWN(Dec!U19/100*D14,2)</f>
        <v>0</v>
      </c>
      <c r="V14" s="22">
        <f t="shared" si="9"/>
        <v>0</v>
      </c>
      <c r="W14" s="26"/>
      <c r="X14">
        <f>Dec!V19/100*'Dec s %'!D14</f>
        <v>0</v>
      </c>
      <c r="Y14" s="48">
        <f t="shared" si="10"/>
        <v>0</v>
      </c>
    </row>
    <row r="15" spans="1:25" x14ac:dyDescent="0.25">
      <c r="A15" s="76" t="str">
        <f>Dec!A20</f>
        <v>5</v>
      </c>
      <c r="B15" s="45"/>
      <c r="C15" s="28"/>
      <c r="D15" s="47"/>
      <c r="E15" s="25"/>
      <c r="F15" s="27">
        <f>ROUNDDOWN(Dec!F20/100*$D$15,2)</f>
        <v>0</v>
      </c>
      <c r="G15" s="27">
        <f>ROUNDDOWN(Dec!G20/100*$D$15,2)</f>
        <v>0</v>
      </c>
      <c r="H15" s="27">
        <f>ROUNDDOWN(Dec!H20/100*$D$15,2)</f>
        <v>0</v>
      </c>
      <c r="I15" s="27">
        <f>ROUNDDOWN(Dec!I20/100*$D$15,2)</f>
        <v>0</v>
      </c>
      <c r="J15" s="27">
        <f>ROUNDDOWN(Dec!J20/100*$D$15,2)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ROUNDDOWN(Dec!U20/100*D15,2)</f>
        <v>0</v>
      </c>
      <c r="V15" s="22">
        <f t="shared" si="9"/>
        <v>0</v>
      </c>
      <c r="W15" s="26"/>
      <c r="X15">
        <f>Dec!V20/100*'Dec s %'!D15</f>
        <v>0</v>
      </c>
      <c r="Y15" s="48">
        <f t="shared" si="10"/>
        <v>0</v>
      </c>
    </row>
    <row r="16" spans="1:25" x14ac:dyDescent="0.25">
      <c r="A16" s="76" t="str">
        <f>Dec!A21</f>
        <v>6</v>
      </c>
      <c r="B16" s="45"/>
      <c r="C16" s="28"/>
      <c r="D16" s="47"/>
      <c r="E16" s="25"/>
      <c r="F16" s="27">
        <f>ROUNDDOWN(Dec!F21/100*$D$16,2)</f>
        <v>0</v>
      </c>
      <c r="G16" s="27">
        <f>ROUNDDOWN(Dec!G21/100*$D$16,2)</f>
        <v>0</v>
      </c>
      <c r="H16" s="27">
        <f>ROUNDDOWN(Dec!H21/100*$D$16,2)</f>
        <v>0</v>
      </c>
      <c r="I16" s="27">
        <f>ROUNDDOWN(Dec!I21/100*$D$16,2)</f>
        <v>0</v>
      </c>
      <c r="J16" s="27">
        <f>ROUNDDOWN(Dec!J21/100*$D$16,2)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ROUNDDOWN(Dec!U21/100*D16,2)</f>
        <v>0</v>
      </c>
      <c r="V16" s="22">
        <f t="shared" si="9"/>
        <v>0</v>
      </c>
      <c r="W16" s="26"/>
      <c r="X16">
        <f>Dec!V21/100*'Dec s %'!D16</f>
        <v>0</v>
      </c>
      <c r="Y16" s="48">
        <f t="shared" si="10"/>
        <v>0</v>
      </c>
    </row>
    <row r="17" spans="1:25" x14ac:dyDescent="0.25">
      <c r="A17" s="76" t="str">
        <f>Dec!A22</f>
        <v>7</v>
      </c>
      <c r="B17" s="45"/>
      <c r="C17" s="28"/>
      <c r="D17" s="47"/>
      <c r="E17" s="25"/>
      <c r="F17" s="27">
        <f>ROUNDDOWN(Dec!F22/100*$D$17,2)</f>
        <v>0</v>
      </c>
      <c r="G17" s="27">
        <f>ROUNDDOWN(Dec!G22/100*$D$17,2)</f>
        <v>0</v>
      </c>
      <c r="H17" s="27">
        <f>ROUNDDOWN(Dec!H22/100*$D$17,2)</f>
        <v>0</v>
      </c>
      <c r="I17" s="27">
        <f>ROUNDDOWN(Dec!I22/100*$D$17,2)</f>
        <v>0</v>
      </c>
      <c r="J17" s="27">
        <f>ROUNDDOWN(Dec!J22/100*$D$17,2)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ROUNDDOWN(Dec!U22/100*D17,2)</f>
        <v>0</v>
      </c>
      <c r="V17" s="22">
        <f t="shared" si="9"/>
        <v>0</v>
      </c>
      <c r="W17" s="26"/>
      <c r="X17">
        <f>Dec!V22/100*'Dec s %'!D17</f>
        <v>0</v>
      </c>
      <c r="Y17" s="48">
        <f t="shared" si="10"/>
        <v>0</v>
      </c>
    </row>
    <row r="18" spans="1:25" x14ac:dyDescent="0.25">
      <c r="A18" s="76" t="str">
        <f>Dec!A23</f>
        <v>8</v>
      </c>
      <c r="B18" s="45"/>
      <c r="C18" s="28"/>
      <c r="D18" s="47"/>
      <c r="E18" s="25"/>
      <c r="F18" s="27">
        <f>ROUNDDOWN(Dec!F23/100*$D$18,2)</f>
        <v>0</v>
      </c>
      <c r="G18" s="27">
        <f>ROUNDDOWN(Dec!G23/100*$D$18,2)</f>
        <v>0</v>
      </c>
      <c r="H18" s="27">
        <f>ROUNDDOWN(Dec!H23/100*$D$18,2)</f>
        <v>0</v>
      </c>
      <c r="I18" s="27">
        <f>ROUNDDOWN(Dec!I23/100*$D$18,2)</f>
        <v>0</v>
      </c>
      <c r="J18" s="27">
        <f>ROUNDDOWN(Dec!J23/100*$D$18,2)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ROUNDDOWN(Dec!U23/100*D18,2)</f>
        <v>0</v>
      </c>
      <c r="V18" s="22">
        <f t="shared" si="9"/>
        <v>0</v>
      </c>
      <c r="W18" s="26"/>
      <c r="X18">
        <f>Dec!V23/100*'Dec s %'!D18</f>
        <v>0</v>
      </c>
      <c r="Y18" s="48">
        <f t="shared" si="10"/>
        <v>0</v>
      </c>
    </row>
    <row r="19" spans="1:25" x14ac:dyDescent="0.25">
      <c r="A19" s="76" t="str">
        <f>Dec!A24</f>
        <v>9</v>
      </c>
      <c r="B19" s="45"/>
      <c r="C19" s="28"/>
      <c r="D19" s="47"/>
      <c r="E19" s="25"/>
      <c r="F19" s="27">
        <f>ROUNDDOWN(Dec!F24/100*$D$19,2)</f>
        <v>0</v>
      </c>
      <c r="G19" s="27">
        <f>ROUNDDOWN(Dec!G24/100*$D$19,2)</f>
        <v>0</v>
      </c>
      <c r="H19" s="27">
        <f>ROUNDDOWN(Dec!H24/100*$D$19,2)</f>
        <v>0</v>
      </c>
      <c r="I19" s="27">
        <f>ROUNDDOWN(Dec!I24/100*$D$19,2)</f>
        <v>0</v>
      </c>
      <c r="J19" s="27">
        <f>ROUNDDOWN(Dec!J24/100*$D$19,2)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ROUNDDOWN(Dec!U24/100*D19,2)</f>
        <v>0</v>
      </c>
      <c r="V19" s="22">
        <f t="shared" si="9"/>
        <v>0</v>
      </c>
      <c r="W19" s="26"/>
      <c r="X19">
        <f>Dec!V24/100*'Dec s %'!D19</f>
        <v>0</v>
      </c>
      <c r="Y19" s="48">
        <f t="shared" si="10"/>
        <v>0</v>
      </c>
    </row>
    <row r="20" spans="1:25" x14ac:dyDescent="0.25">
      <c r="A20" s="76" t="str">
        <f>Dec!A25</f>
        <v>10</v>
      </c>
      <c r="B20" s="45"/>
      <c r="C20" s="28"/>
      <c r="D20" s="47"/>
      <c r="E20" s="25"/>
      <c r="F20" s="27">
        <f>ROUNDDOWN(Dec!F25/100*$D$20,2)</f>
        <v>0</v>
      </c>
      <c r="G20" s="27">
        <f>ROUNDDOWN(Dec!G25/100*$D$20,2)</f>
        <v>0</v>
      </c>
      <c r="H20" s="27">
        <f>ROUNDDOWN(Dec!H25/100*$D$20,2)</f>
        <v>0</v>
      </c>
      <c r="I20" s="27">
        <f>ROUNDDOWN(Dec!I25/100*$D$20,2)</f>
        <v>0</v>
      </c>
      <c r="J20" s="27">
        <f>ROUNDDOWN(Dec!J25/100*$D$20,2)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ROUNDDOWN(Dec!U25/100*D20,2)</f>
        <v>0</v>
      </c>
      <c r="V20" s="22">
        <f t="shared" si="9"/>
        <v>0</v>
      </c>
      <c r="W20" s="26"/>
      <c r="X20">
        <f>Dec!V25/100*'Dec s %'!D20</f>
        <v>0</v>
      </c>
      <c r="Y20" s="48">
        <f t="shared" si="10"/>
        <v>0</v>
      </c>
    </row>
    <row r="21" spans="1:25" x14ac:dyDescent="0.25">
      <c r="A21" s="76" t="str">
        <f>Dec!A26</f>
        <v>11</v>
      </c>
      <c r="B21" s="45"/>
      <c r="C21" s="28"/>
      <c r="D21" s="47"/>
      <c r="E21" s="25"/>
      <c r="F21" s="27">
        <f>ROUNDDOWN(Dec!F26/100*$D$20,2)</f>
        <v>0</v>
      </c>
      <c r="G21" s="27">
        <f>ROUNDDOWN(Dec!G26/100*$D$20,2)</f>
        <v>0</v>
      </c>
      <c r="H21" s="27">
        <f>ROUNDDOWN(Dec!H26/100*$D$20,2)</f>
        <v>0</v>
      </c>
      <c r="I21" s="27">
        <f>ROUNDDOWN(Dec!I26/100*$D$20,2)</f>
        <v>0</v>
      </c>
      <c r="J21" s="27">
        <f>ROUNDDOWN(Dec!J26/100*$D$20,2)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ROUNDDOWN(Dec!U26/100*D21,2)</f>
        <v>0</v>
      </c>
      <c r="V21" s="22">
        <f t="shared" si="9"/>
        <v>0</v>
      </c>
      <c r="W21" s="26"/>
      <c r="X21">
        <f>Dec!V26/100*'Dec s %'!D21</f>
        <v>0</v>
      </c>
      <c r="Y21" s="48">
        <f t="shared" si="10"/>
        <v>0</v>
      </c>
    </row>
    <row r="22" spans="1:25" x14ac:dyDescent="0.25">
      <c r="A22" s="76" t="str">
        <f>Dec!A27</f>
        <v>12</v>
      </c>
      <c r="B22" s="45"/>
      <c r="C22" s="28"/>
      <c r="D22" s="47"/>
      <c r="E22" s="25"/>
      <c r="F22" s="27">
        <f>ROUNDDOWN(Dec!F27/100*$D$20,2)</f>
        <v>0</v>
      </c>
      <c r="G22" s="27">
        <f>ROUNDDOWN(Dec!G27/100*$D$20,2)</f>
        <v>0</v>
      </c>
      <c r="H22" s="27">
        <f>ROUNDDOWN(Dec!H27/100*$D$20,2)</f>
        <v>0</v>
      </c>
      <c r="I22" s="27">
        <f>ROUNDDOWN(Dec!I27/100*$D$20,2)</f>
        <v>0</v>
      </c>
      <c r="J22" s="27">
        <f>ROUNDDOWN(Dec!J27/100*$D$20,2)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ROUNDDOWN(Dec!U27/100*D22,2)</f>
        <v>0</v>
      </c>
      <c r="V22" s="22">
        <f t="shared" si="9"/>
        <v>0</v>
      </c>
      <c r="W22" s="26"/>
      <c r="X22">
        <f>Dec!V27/100*'Dec s %'!D22</f>
        <v>0</v>
      </c>
      <c r="Y22" s="48">
        <f t="shared" si="10"/>
        <v>0</v>
      </c>
    </row>
    <row r="23" spans="1:25" x14ac:dyDescent="0.25">
      <c r="A23" s="76" t="str">
        <f>Dec!A28</f>
        <v>13</v>
      </c>
      <c r="B23" s="45"/>
      <c r="C23" s="28"/>
      <c r="D23" s="47"/>
      <c r="E23" s="25"/>
      <c r="F23" s="27">
        <f>ROUNDDOWN(Dec!F28/100*$D$20,2)</f>
        <v>0</v>
      </c>
      <c r="G23" s="27">
        <f>ROUNDDOWN(Dec!G28/100*$D$20,2)</f>
        <v>0</v>
      </c>
      <c r="H23" s="27">
        <f>ROUNDDOWN(Dec!H28/100*$D$20,2)</f>
        <v>0</v>
      </c>
      <c r="I23" s="27">
        <f>ROUNDDOWN(Dec!I28/100*$D$20,2)</f>
        <v>0</v>
      </c>
      <c r="J23" s="27">
        <f>ROUNDDOWN(Dec!J28/100*$D$20,2)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ROUNDDOWN(Dec!U28/100*D23,2)</f>
        <v>0</v>
      </c>
      <c r="V23" s="22">
        <f t="shared" si="9"/>
        <v>0</v>
      </c>
      <c r="W23" s="26"/>
      <c r="X23">
        <f>Dec!V28/100*'Dec s %'!D23</f>
        <v>0</v>
      </c>
      <c r="Y23" s="48">
        <f t="shared" si="10"/>
        <v>0</v>
      </c>
    </row>
    <row r="24" spans="1:25" x14ac:dyDescent="0.25">
      <c r="A24" s="76" t="str">
        <f>Dec!A29</f>
        <v>14</v>
      </c>
      <c r="B24" s="45"/>
      <c r="C24" s="28"/>
      <c r="D24" s="47"/>
      <c r="E24" s="25"/>
      <c r="F24" s="27">
        <f>ROUNDDOWN(Dec!F29/100*$D$20,2)</f>
        <v>0</v>
      </c>
      <c r="G24" s="27">
        <f>ROUNDDOWN(Dec!G29/100*$D$20,2)</f>
        <v>0</v>
      </c>
      <c r="H24" s="27">
        <f>ROUNDDOWN(Dec!H29/100*$D$20,2)</f>
        <v>0</v>
      </c>
      <c r="I24" s="27">
        <f>ROUNDDOWN(Dec!I29/100*$D$20,2)</f>
        <v>0</v>
      </c>
      <c r="J24" s="27">
        <f>ROUNDDOWN(Dec!J29/100*$D$20,2)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ROUNDDOWN(Dec!U29/100*D24,2)</f>
        <v>0</v>
      </c>
      <c r="V24" s="22">
        <f t="shared" si="9"/>
        <v>0</v>
      </c>
      <c r="W24" s="26"/>
      <c r="X24">
        <f>Dec!V29/100*'Dec s %'!D24</f>
        <v>0</v>
      </c>
      <c r="Y24" s="48">
        <f t="shared" si="10"/>
        <v>0</v>
      </c>
    </row>
    <row r="25" spans="1:25" x14ac:dyDescent="0.25">
      <c r="A25" s="76" t="str">
        <f>Dec!A30</f>
        <v>15</v>
      </c>
      <c r="B25" s="45"/>
      <c r="C25" s="28"/>
      <c r="D25" s="47"/>
      <c r="E25" s="25"/>
      <c r="F25" s="27">
        <f>ROUNDDOWN(Dec!F30/100*$D$20,2)</f>
        <v>0</v>
      </c>
      <c r="G25" s="27">
        <f>ROUNDDOWN(Dec!G30/100*$D$20,2)</f>
        <v>0</v>
      </c>
      <c r="H25" s="27">
        <f>ROUNDDOWN(Dec!H30/100*$D$20,2)</f>
        <v>0</v>
      </c>
      <c r="I25" s="27">
        <f>ROUNDDOWN(Dec!I30/100*$D$20,2)</f>
        <v>0</v>
      </c>
      <c r="J25" s="27">
        <f>ROUNDDOWN(Dec!J30/100*$D$20,2)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ROUNDDOWN(Dec!U30/100*D25,2)</f>
        <v>0</v>
      </c>
      <c r="V25" s="22">
        <f t="shared" si="9"/>
        <v>0</v>
      </c>
      <c r="W25" s="26"/>
      <c r="X25">
        <f>Dec!V30/100*'Dec s %'!D25</f>
        <v>0</v>
      </c>
      <c r="Y25" s="48">
        <f t="shared" si="10"/>
        <v>0</v>
      </c>
    </row>
    <row r="26" spans="1:25" x14ac:dyDescent="0.25">
      <c r="A26" s="76" t="str">
        <f>Dec!A31</f>
        <v>16</v>
      </c>
      <c r="B26" s="45"/>
      <c r="C26" s="28"/>
      <c r="D26" s="47"/>
      <c r="E26" s="25"/>
      <c r="F26" s="27">
        <f>ROUNDDOWN(Dec!F31/100*$D$20,2)</f>
        <v>0</v>
      </c>
      <c r="G26" s="27">
        <f>ROUNDDOWN(Dec!G31/100*$D$20,2)</f>
        <v>0</v>
      </c>
      <c r="H26" s="27">
        <f>ROUNDDOWN(Dec!H31/100*$D$20,2)</f>
        <v>0</v>
      </c>
      <c r="I26" s="27">
        <f>ROUNDDOWN(Dec!I31/100*$D$20,2)</f>
        <v>0</v>
      </c>
      <c r="J26" s="27">
        <f>ROUNDDOWN(Dec!J31/100*$D$20,2)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ROUNDDOWN(Dec!U31/100*D26,2)</f>
        <v>0</v>
      </c>
      <c r="V26" s="22">
        <f t="shared" si="9"/>
        <v>0</v>
      </c>
      <c r="W26" s="26"/>
      <c r="X26">
        <f>Dec!V31/100*'Dec s %'!D26</f>
        <v>0</v>
      </c>
      <c r="Y26" s="48">
        <f t="shared" si="10"/>
        <v>0</v>
      </c>
    </row>
    <row r="27" spans="1:25" x14ac:dyDescent="0.25">
      <c r="A27" s="76" t="str">
        <f>Dec!A32</f>
        <v>17</v>
      </c>
      <c r="B27" s="45"/>
      <c r="C27" s="28"/>
      <c r="D27" s="47"/>
      <c r="E27" s="25"/>
      <c r="F27" s="27">
        <f>ROUNDDOWN(Dec!F32/100*$D$20,2)</f>
        <v>0</v>
      </c>
      <c r="G27" s="27">
        <f>ROUNDDOWN(Dec!G32/100*$D$20,2)</f>
        <v>0</v>
      </c>
      <c r="H27" s="27">
        <f>ROUNDDOWN(Dec!H32/100*$D$20,2)</f>
        <v>0</v>
      </c>
      <c r="I27" s="27">
        <f>ROUNDDOWN(Dec!I32/100*$D$20,2)</f>
        <v>0</v>
      </c>
      <c r="J27" s="27">
        <f>ROUNDDOWN(Dec!J32/100*$D$20,2)</f>
        <v>0</v>
      </c>
      <c r="K27" s="27">
        <f t="shared" ref="K27" si="12">SUM(F27:J27)</f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ROUNDDOWN(Dec!U32/100*D27,2)</f>
        <v>0</v>
      </c>
      <c r="V27" s="22">
        <f t="shared" si="9"/>
        <v>0</v>
      </c>
      <c r="W27" s="26"/>
      <c r="X27">
        <f>Dec!V32/100*'Dec s %'!D27</f>
        <v>0</v>
      </c>
      <c r="Y27" s="48">
        <f t="shared" si="10"/>
        <v>0</v>
      </c>
    </row>
    <row r="28" spans="1:25" x14ac:dyDescent="0.25">
      <c r="A28" s="76" t="str">
        <f>Dec!A33</f>
        <v>18</v>
      </c>
      <c r="B28" s="45"/>
      <c r="C28" s="28"/>
      <c r="D28" s="47"/>
      <c r="E28" s="25"/>
      <c r="F28" s="27">
        <f>ROUNDDOWN(Dec!F33/100*$D$28,2)</f>
        <v>0</v>
      </c>
      <c r="G28" s="27">
        <f>ROUNDDOWN(Dec!G33/100*$D$28,2)</f>
        <v>0</v>
      </c>
      <c r="H28" s="27">
        <f>ROUNDDOWN(Dec!H33/100*$D$28,2)</f>
        <v>0</v>
      </c>
      <c r="I28" s="27">
        <f>ROUNDDOWN(Dec!I33/100*$D$28,2)</f>
        <v>0</v>
      </c>
      <c r="J28" s="27">
        <f>ROUNDDOWN(Dec!J33/100*$D$28,2)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ROUNDDOWN(Dec!U33/100*D28,2)</f>
        <v>0</v>
      </c>
      <c r="V28" s="22">
        <f t="shared" si="9"/>
        <v>0</v>
      </c>
      <c r="W28" s="26"/>
      <c r="X28">
        <f>Dec!V33/100*'Dec s %'!D28</f>
        <v>0</v>
      </c>
      <c r="Y28" s="48">
        <f t="shared" si="10"/>
        <v>0</v>
      </c>
    </row>
    <row r="29" spans="1:25" x14ac:dyDescent="0.25">
      <c r="A29" s="76" t="str">
        <f>Dec!A34</f>
        <v>19</v>
      </c>
      <c r="B29" s="45"/>
      <c r="C29" s="28"/>
      <c r="D29" s="47"/>
      <c r="E29" s="25"/>
      <c r="F29" s="27">
        <f>ROUNDDOWN(Dec!F34/100*$D$29,2)</f>
        <v>0</v>
      </c>
      <c r="G29" s="27">
        <f>ROUNDDOWN(Dec!G34/100*$D$29,2)</f>
        <v>0</v>
      </c>
      <c r="H29" s="27">
        <f>ROUNDDOWN(Dec!H34/100*$D$29,2)</f>
        <v>0</v>
      </c>
      <c r="I29" s="27">
        <f>ROUNDDOWN(Dec!I34/100*$D$29,2)</f>
        <v>0</v>
      </c>
      <c r="J29" s="27">
        <f>ROUNDDOWN(Dec!J34/100*$D$29,2)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ROUNDDOWN(Dec!U34/100*D29,2)</f>
        <v>0</v>
      </c>
      <c r="V29" s="22">
        <f t="shared" si="9"/>
        <v>0</v>
      </c>
      <c r="W29" s="26"/>
      <c r="X29">
        <f>Dec!V34/100*'Dec s %'!D29</f>
        <v>0</v>
      </c>
      <c r="Y29" s="48">
        <f t="shared" si="10"/>
        <v>0</v>
      </c>
    </row>
    <row r="30" spans="1:25" x14ac:dyDescent="0.25">
      <c r="A30" s="76" t="str">
        <f>Dec!A35</f>
        <v>20</v>
      </c>
      <c r="B30" s="45"/>
      <c r="C30" s="28"/>
      <c r="D30" s="47"/>
      <c r="E30" s="25"/>
      <c r="F30" s="27">
        <f>ROUNDDOWN(Dec!F35/100*$D$30,2)</f>
        <v>0</v>
      </c>
      <c r="G30" s="27">
        <f>ROUNDDOWN(Dec!G35/100*$D$30,2)</f>
        <v>0</v>
      </c>
      <c r="H30" s="27">
        <f>ROUNDDOWN(Dec!H35/100*$D$30,2)</f>
        <v>0</v>
      </c>
      <c r="I30" s="27">
        <f>ROUNDDOWN(Dec!I35/100*$D$30,2)</f>
        <v>0</v>
      </c>
      <c r="J30" s="27">
        <f>ROUNDDOWN(Dec!J35/100*$D$30,2)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ROUNDDOWN(Dec!U35/100*D30,2)</f>
        <v>0</v>
      </c>
      <c r="V30" s="22">
        <f t="shared" si="9"/>
        <v>0</v>
      </c>
      <c r="W30" s="26"/>
      <c r="X30">
        <f>Dec!V35/100*'Dec s %'!D30</f>
        <v>0</v>
      </c>
      <c r="Y30" s="48">
        <f t="shared" si="10"/>
        <v>0</v>
      </c>
    </row>
    <row r="31" spans="1:25" x14ac:dyDescent="0.25">
      <c r="A31" s="76" t="str">
        <f>Dec!A36</f>
        <v>21</v>
      </c>
      <c r="B31" s="45"/>
      <c r="C31" s="28"/>
      <c r="D31" s="47"/>
      <c r="E31" s="25"/>
      <c r="F31" s="27">
        <f>ROUNDDOWN(Dec!F36/100*$D$31,2)</f>
        <v>0</v>
      </c>
      <c r="G31" s="27">
        <f>ROUNDDOWN(Dec!G36/100*$D$31,2)</f>
        <v>0</v>
      </c>
      <c r="H31" s="27">
        <f>ROUNDDOWN(Dec!H36/100*$D$31,2)</f>
        <v>0</v>
      </c>
      <c r="I31" s="27">
        <f>ROUNDDOWN(Dec!I36/100*$D$31,2)</f>
        <v>0</v>
      </c>
      <c r="J31" s="27">
        <f>ROUNDDOWN(Dec!J36/100*$D$31,2)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ROUNDDOWN(Dec!U36/100*D31,2)</f>
        <v>0</v>
      </c>
      <c r="V31" s="22">
        <f t="shared" si="9"/>
        <v>0</v>
      </c>
      <c r="W31" s="26"/>
      <c r="X31">
        <f>Dec!V36/100*'Dec s %'!D31</f>
        <v>0</v>
      </c>
      <c r="Y31" s="48">
        <f t="shared" si="10"/>
        <v>0</v>
      </c>
    </row>
    <row r="32" spans="1:25" x14ac:dyDescent="0.25">
      <c r="A32" s="76" t="str">
        <f>Dec!A37</f>
        <v>22</v>
      </c>
      <c r="B32" s="45"/>
      <c r="C32" s="28"/>
      <c r="D32" s="47"/>
      <c r="E32" s="25"/>
      <c r="F32" s="27">
        <f>ROUNDDOWN(Dec!F37/100*$D$32,2)</f>
        <v>0</v>
      </c>
      <c r="G32" s="27">
        <f>ROUNDDOWN(Dec!G37/100*$D$32,2)</f>
        <v>0</v>
      </c>
      <c r="H32" s="27">
        <f>ROUNDDOWN(Dec!H37/100*$D$32,2)</f>
        <v>0</v>
      </c>
      <c r="I32" s="27">
        <f>ROUNDDOWN(Dec!I37/100*$D$32,2)</f>
        <v>0</v>
      </c>
      <c r="J32" s="27">
        <f>ROUNDDOWN(Dec!J37/100*$D$32,2)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ROUNDDOWN(Dec!U37/100*D32,2)</f>
        <v>0</v>
      </c>
      <c r="V32" s="22">
        <f t="shared" si="9"/>
        <v>0</v>
      </c>
      <c r="W32" s="26"/>
      <c r="X32">
        <f>Dec!V37/100*'Dec s %'!D32</f>
        <v>0</v>
      </c>
      <c r="Y32" s="48">
        <f t="shared" si="10"/>
        <v>0</v>
      </c>
    </row>
    <row r="33" spans="1:25" x14ac:dyDescent="0.25">
      <c r="A33" s="76" t="str">
        <f>Dec!A38</f>
        <v>23</v>
      </c>
      <c r="B33" s="45"/>
      <c r="C33" s="28"/>
      <c r="D33" s="47"/>
      <c r="E33" s="25"/>
      <c r="F33" s="27">
        <f>ROUNDDOWN(Dec!F38/100*$D$33,2)</f>
        <v>0</v>
      </c>
      <c r="G33" s="27">
        <f>ROUNDDOWN(Dec!G38/100*$D$33,2)</f>
        <v>0</v>
      </c>
      <c r="H33" s="27">
        <f>ROUNDDOWN(Dec!H38/100*$D$33,2)</f>
        <v>0</v>
      </c>
      <c r="I33" s="27">
        <f>ROUNDDOWN(Dec!I38/100*$D$33,2)</f>
        <v>0</v>
      </c>
      <c r="J33" s="27">
        <f>ROUNDDOWN(Dec!J38/100*$D$33,2)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ROUNDDOWN(Dec!U38/100*D33,2)</f>
        <v>0</v>
      </c>
      <c r="V33" s="22">
        <f t="shared" si="9"/>
        <v>0</v>
      </c>
      <c r="W33" s="26"/>
      <c r="X33">
        <f>Dec!V38/100*'Dec s %'!D33</f>
        <v>0</v>
      </c>
      <c r="Y33" s="48">
        <f t="shared" si="10"/>
        <v>0</v>
      </c>
    </row>
    <row r="34" spans="1:25" x14ac:dyDescent="0.25">
      <c r="A34" s="76" t="str">
        <f>Dec!A39</f>
        <v>24</v>
      </c>
      <c r="B34" s="45"/>
      <c r="C34" s="28"/>
      <c r="D34" s="47"/>
      <c r="E34" s="25"/>
      <c r="F34" s="27">
        <f>ROUNDDOWN(Dec!F39/100*$D$34,2)</f>
        <v>0</v>
      </c>
      <c r="G34" s="27">
        <f>ROUNDDOWN(Dec!G39/100*$D$34,2)</f>
        <v>0</v>
      </c>
      <c r="H34" s="27">
        <f>ROUNDDOWN(Dec!H39/100*$D$34,2)</f>
        <v>0</v>
      </c>
      <c r="I34" s="27">
        <f>ROUNDDOWN(Dec!I39/100*$D$34,2)</f>
        <v>0</v>
      </c>
      <c r="J34" s="27">
        <f>ROUNDDOWN(Dec!J39/100*$D$34,2)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ROUNDDOWN(Dec!U39/100*D34,2)</f>
        <v>0</v>
      </c>
      <c r="V34" s="22">
        <f t="shared" si="9"/>
        <v>0</v>
      </c>
      <c r="W34" s="26"/>
      <c r="X34">
        <f>Dec!V39/100*'Dec s %'!D34</f>
        <v>0</v>
      </c>
      <c r="Y34" s="48">
        <f t="shared" si="10"/>
        <v>0</v>
      </c>
    </row>
    <row r="35" spans="1:25" x14ac:dyDescent="0.25">
      <c r="A35" s="76" t="str">
        <f>Dec!A40</f>
        <v>25</v>
      </c>
      <c r="B35" s="45"/>
      <c r="C35" s="28"/>
      <c r="D35" s="47"/>
      <c r="E35" s="25"/>
      <c r="F35" s="27">
        <f>ROUNDDOWN(Dec!F40/100*$D$35,2)</f>
        <v>0</v>
      </c>
      <c r="G35" s="27">
        <f>ROUNDDOWN(Dec!G40/100*$D$35,2)</f>
        <v>0</v>
      </c>
      <c r="H35" s="27">
        <f>ROUNDDOWN(Dec!H40/100*$D$35,2)</f>
        <v>0</v>
      </c>
      <c r="I35" s="27">
        <f>ROUNDDOWN(Dec!I40/100*$D$35,2)</f>
        <v>0</v>
      </c>
      <c r="J35" s="27">
        <f>ROUNDDOWN(Dec!J40/100*$D$35,2)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ROUNDDOWN(Dec!U40/100*D35,2)</f>
        <v>0</v>
      </c>
      <c r="V35" s="22">
        <f t="shared" si="9"/>
        <v>0</v>
      </c>
      <c r="W35" s="26"/>
      <c r="X35">
        <f>Dec!V40/100*'Dec s %'!D35</f>
        <v>0</v>
      </c>
      <c r="Y35" s="48">
        <f t="shared" si="10"/>
        <v>0</v>
      </c>
    </row>
    <row r="36" spans="1:25" x14ac:dyDescent="0.25">
      <c r="A36" s="76" t="str">
        <f>Dec!A41</f>
        <v>26</v>
      </c>
      <c r="B36" s="45"/>
      <c r="C36" s="28"/>
      <c r="D36" s="47"/>
      <c r="E36" s="25"/>
      <c r="F36" s="27">
        <f>ROUNDDOWN(Dec!F41/100*$D$36,2)</f>
        <v>0</v>
      </c>
      <c r="G36" s="27">
        <f>ROUNDDOWN(Dec!G41/100*$D$36,2)</f>
        <v>0</v>
      </c>
      <c r="H36" s="27">
        <f>ROUNDDOWN(Dec!H41/100*$D$36,2)</f>
        <v>0</v>
      </c>
      <c r="I36" s="27">
        <f>ROUNDDOWN(Dec!I41/100*$D$36,2)</f>
        <v>0</v>
      </c>
      <c r="J36" s="27">
        <f>ROUNDDOWN(Dec!J41/100*$D$36,2)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ROUNDDOWN(Dec!U41/100*D36,2)</f>
        <v>0</v>
      </c>
      <c r="V36" s="22">
        <f t="shared" si="9"/>
        <v>0</v>
      </c>
      <c r="W36" s="26"/>
      <c r="X36">
        <f>Dec!V41/100*'Dec s %'!D36</f>
        <v>0</v>
      </c>
      <c r="Y36" s="48">
        <f t="shared" si="10"/>
        <v>0</v>
      </c>
    </row>
    <row r="37" spans="1:25" x14ac:dyDescent="0.25">
      <c r="A37" s="76" t="str">
        <f>Dec!A42</f>
        <v>27</v>
      </c>
      <c r="B37" s="45"/>
      <c r="C37" s="28"/>
      <c r="D37" s="47"/>
      <c r="E37" s="25"/>
      <c r="F37" s="27">
        <f>ROUNDDOWN(Dec!F42/100*$D$37,2)</f>
        <v>0</v>
      </c>
      <c r="G37" s="27">
        <f>ROUNDDOWN(Dec!G42/100*$D$37,2)</f>
        <v>0</v>
      </c>
      <c r="H37" s="27">
        <f>ROUNDDOWN(Dec!H42/100*$D$37,2)</f>
        <v>0</v>
      </c>
      <c r="I37" s="27">
        <f>ROUNDDOWN(Dec!I42/100*$D$37,2)</f>
        <v>0</v>
      </c>
      <c r="J37" s="27">
        <f>ROUNDDOWN(Dec!J42/100*$D$37,2)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ROUNDDOWN(Dec!U42/100*D37,2)</f>
        <v>0</v>
      </c>
      <c r="V37" s="22">
        <f t="shared" si="9"/>
        <v>0</v>
      </c>
      <c r="W37" s="26"/>
      <c r="X37">
        <f>Dec!V42/100*'Dec s %'!D37</f>
        <v>0</v>
      </c>
      <c r="Y37" s="48">
        <f t="shared" si="10"/>
        <v>0</v>
      </c>
    </row>
    <row r="38" spans="1:25" x14ac:dyDescent="0.25">
      <c r="A38" s="76" t="str">
        <f>Dec!A43</f>
        <v>28</v>
      </c>
      <c r="B38" s="45"/>
      <c r="C38" s="28"/>
      <c r="D38" s="47"/>
      <c r="E38" s="25"/>
      <c r="F38" s="27">
        <f>ROUNDDOWN(Dec!F43/100*$D$38,2)</f>
        <v>0</v>
      </c>
      <c r="G38" s="27">
        <f>ROUNDDOWN(Dec!G43/100*$D$38,2)</f>
        <v>0</v>
      </c>
      <c r="H38" s="27">
        <f>ROUNDDOWN(Dec!H43/100*$D$38,2)</f>
        <v>0</v>
      </c>
      <c r="I38" s="27">
        <f>ROUNDDOWN(Dec!I43/100*$D$38,2)</f>
        <v>0</v>
      </c>
      <c r="J38" s="27">
        <f>ROUNDDOWN(Dec!J43/100*$D$38,2)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ROUNDDOWN(Dec!U43/100*D38,2)</f>
        <v>0</v>
      </c>
      <c r="V38" s="22">
        <f t="shared" si="9"/>
        <v>0</v>
      </c>
      <c r="W38" s="26"/>
      <c r="X38">
        <f>Dec!V43/100*'Dec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ROUNDDOWN(Dec!F45/100*$D$39,2)</f>
        <v>0</v>
      </c>
      <c r="G39" s="27">
        <f>ROUNDDOWN(Dec!G45/100*$D$39,2)</f>
        <v>0</v>
      </c>
      <c r="H39" s="27">
        <f>ROUNDDOWN(Dec!H45/100*$D$39,2)</f>
        <v>0</v>
      </c>
      <c r="I39" s="27">
        <f>ROUNDDOWN(Dec!I45/100*$D$39,2)</f>
        <v>0</v>
      </c>
      <c r="J39" s="27">
        <f>ROUNDDOWN(Dec!J45/100*$D$39,2)</f>
        <v>0</v>
      </c>
      <c r="K39" s="27">
        <f t="shared" ref="K39" si="13">SUM(F39:J39)</f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ROUNDDOWN(Dec!U45/100*D39,2)</f>
        <v>0</v>
      </c>
      <c r="V39" s="22">
        <f t="shared" ref="V39" si="14">SUM(K39:U39)</f>
        <v>0</v>
      </c>
      <c r="W39" s="26"/>
      <c r="X39">
        <f>Dec!V45/100*'Dec s %'!D39</f>
        <v>0</v>
      </c>
      <c r="Y39" s="48">
        <f t="shared" ref="Y39" si="15">V39-X39</f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ROUNDDOWN(Dec!F45/100*$D$40,2)</f>
        <v>0</v>
      </c>
      <c r="G40" s="27">
        <f>ROUNDDOWN(Dec!G45/100*$D$40,2)</f>
        <v>0</v>
      </c>
      <c r="H40" s="27">
        <f>ROUNDDOWN(Dec!H45/100*$D$40,2)</f>
        <v>0</v>
      </c>
      <c r="I40" s="27">
        <f>ROUNDDOWN(Dec!I45/100*$D$40,2)</f>
        <v>0</v>
      </c>
      <c r="J40" s="27">
        <f>ROUNDDOWN(Dec!J45/100*$D$40,2)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ROUNDDOWN(Dec!U45/100*D40,2)</f>
        <v>0</v>
      </c>
      <c r="V40" s="22">
        <f t="shared" si="9"/>
        <v>0</v>
      </c>
      <c r="W40" s="26"/>
      <c r="X40">
        <f>Dec!V45/100*'Dec s %'!D40</f>
        <v>0</v>
      </c>
      <c r="Y40" s="48">
        <f t="shared" si="10"/>
        <v>0</v>
      </c>
    </row>
    <row r="41" spans="1:25" ht="15.75" x14ac:dyDescent="0.25">
      <c r="A41" s="119" t="s">
        <v>16</v>
      </c>
      <c r="B41" s="120"/>
      <c r="C41" s="120"/>
      <c r="D41" s="121"/>
      <c r="E41" s="72"/>
      <c r="F41" s="21">
        <f t="shared" ref="F41:V41" si="16">SUM(F11:F40)</f>
        <v>0</v>
      </c>
      <c r="G41" s="21">
        <f t="shared" si="16"/>
        <v>0</v>
      </c>
      <c r="H41" s="21">
        <f t="shared" si="16"/>
        <v>0</v>
      </c>
      <c r="I41" s="21">
        <f t="shared" si="16"/>
        <v>0</v>
      </c>
      <c r="J41" s="21">
        <f t="shared" si="16"/>
        <v>0</v>
      </c>
      <c r="K41" s="21">
        <f t="shared" si="16"/>
        <v>0</v>
      </c>
      <c r="L41" s="21">
        <f t="shared" si="16"/>
        <v>0</v>
      </c>
      <c r="M41" s="21">
        <f t="shared" si="16"/>
        <v>0</v>
      </c>
      <c r="N41" s="21">
        <f t="shared" si="16"/>
        <v>0</v>
      </c>
      <c r="O41" s="21">
        <f t="shared" si="16"/>
        <v>0</v>
      </c>
      <c r="P41" s="21">
        <f t="shared" si="16"/>
        <v>0</v>
      </c>
      <c r="Q41" s="21">
        <f t="shared" si="16"/>
        <v>0</v>
      </c>
      <c r="R41" s="21">
        <f t="shared" si="16"/>
        <v>0</v>
      </c>
      <c r="S41" s="21">
        <f>SUM(S11:S40)</f>
        <v>0</v>
      </c>
      <c r="T41" s="21">
        <f t="shared" si="16"/>
        <v>0</v>
      </c>
      <c r="U41" s="21">
        <f t="shared" si="16"/>
        <v>0</v>
      </c>
      <c r="V41" s="21">
        <f t="shared" si="16"/>
        <v>0</v>
      </c>
      <c r="W41" s="20"/>
      <c r="X41">
        <f>Dec!V46/100*'Dec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5" ht="15.75" x14ac:dyDescent="0.25">
      <c r="A44" s="19" t="s">
        <v>14</v>
      </c>
      <c r="B44" s="125" t="s">
        <v>50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51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5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5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5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5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8" t="s">
        <v>40</v>
      </c>
      <c r="O50" s="209"/>
      <c r="P50" s="209"/>
      <c r="Q50" s="209"/>
      <c r="R50" s="209"/>
      <c r="S50" s="209"/>
      <c r="T50" s="209"/>
      <c r="U50" s="209"/>
      <c r="V50" s="209"/>
      <c r="W50" s="21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5" t="s">
        <v>41</v>
      </c>
      <c r="O52" s="206"/>
      <c r="P52" s="206"/>
      <c r="Q52" s="206"/>
      <c r="R52" s="206"/>
      <c r="S52" s="206"/>
      <c r="T52" s="206"/>
      <c r="U52" s="206"/>
      <c r="V52" s="206"/>
      <c r="W52" s="207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5"/>
      <c r="O53" s="206"/>
      <c r="P53" s="206"/>
      <c r="Q53" s="206"/>
      <c r="R53" s="206"/>
      <c r="S53" s="206"/>
      <c r="T53" s="206"/>
      <c r="U53" s="206"/>
      <c r="V53" s="206"/>
      <c r="W53" s="207"/>
    </row>
    <row r="54" spans="1:23" x14ac:dyDescent="0.25">
      <c r="A54" s="6"/>
      <c r="B54" s="5"/>
      <c r="C54" s="4"/>
      <c r="N54" s="205"/>
      <c r="O54" s="206"/>
      <c r="P54" s="206"/>
      <c r="Q54" s="206"/>
      <c r="R54" s="206"/>
      <c r="S54" s="206"/>
      <c r="T54" s="206"/>
      <c r="U54" s="206"/>
      <c r="V54" s="206"/>
      <c r="W54" s="207"/>
    </row>
    <row r="55" spans="1:23" ht="15.7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205" t="s">
        <v>57</v>
      </c>
      <c r="O55" s="206"/>
      <c r="P55" s="206"/>
      <c r="Q55" s="206"/>
      <c r="R55" s="206"/>
      <c r="S55" s="206"/>
      <c r="T55" s="206"/>
      <c r="U55" s="206"/>
      <c r="V55" s="206"/>
      <c r="W55" s="207"/>
    </row>
    <row r="56" spans="1:23" ht="21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73"/>
      <c r="N56" s="205"/>
      <c r="O56" s="206"/>
      <c r="P56" s="206"/>
      <c r="Q56" s="206"/>
      <c r="R56" s="206"/>
      <c r="S56" s="206"/>
      <c r="T56" s="206"/>
      <c r="U56" s="206"/>
      <c r="V56" s="206"/>
      <c r="W56" s="207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A41:D41"/>
    <mergeCell ref="A43:W43"/>
    <mergeCell ref="B44:C44"/>
    <mergeCell ref="D44:I44"/>
    <mergeCell ref="K44:P44"/>
    <mergeCell ref="Q44:W44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W75"/>
  <sheetViews>
    <sheetView tabSelected="1" zoomScaleNormal="100" workbookViewId="0">
      <selection activeCell="M1" sqref="M1"/>
    </sheetView>
  </sheetViews>
  <sheetFormatPr defaultRowHeight="15" x14ac:dyDescent="0.25"/>
  <cols>
    <col min="1" max="2" width="9.140625" style="52"/>
    <col min="3" max="3" width="22.7109375" style="52" customWidth="1"/>
    <col min="4" max="19" width="9.140625" style="52"/>
    <col min="20" max="20" width="12.42578125" style="52" customWidth="1"/>
    <col min="21" max="21" width="14.140625" style="52" customWidth="1"/>
    <col min="22" max="22" width="10" style="52" bestFit="1" customWidth="1"/>
    <col min="23" max="16384" width="9.140625" style="52"/>
  </cols>
  <sheetData>
    <row r="1" spans="1:23" ht="27" customHeight="1" x14ac:dyDescent="0.25">
      <c r="A1" s="211" t="s">
        <v>167</v>
      </c>
      <c r="B1" s="211"/>
      <c r="C1" s="211"/>
      <c r="M1" s="109" t="s">
        <v>168</v>
      </c>
    </row>
    <row r="2" spans="1:23" ht="18.75" customHeight="1" x14ac:dyDescent="0.25">
      <c r="A2" s="182"/>
      <c r="B2" s="182"/>
      <c r="C2" s="182"/>
      <c r="D2" s="183" t="s">
        <v>162</v>
      </c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</row>
    <row r="3" spans="1:23" ht="18.75" customHeight="1" x14ac:dyDescent="0.25">
      <c r="A3" s="107"/>
      <c r="B3" s="107"/>
      <c r="C3" s="107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</row>
    <row r="4" spans="1:23" ht="18.75" customHeight="1" x14ac:dyDescent="0.25">
      <c r="A4" s="107"/>
      <c r="B4" s="107"/>
      <c r="C4" s="107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</row>
    <row r="5" spans="1:23" ht="18.75" customHeight="1" x14ac:dyDescent="0.25">
      <c r="A5" s="107"/>
      <c r="B5" s="107"/>
      <c r="C5" s="107"/>
      <c r="D5" s="108"/>
      <c r="E5" s="108"/>
      <c r="F5" s="108"/>
      <c r="G5" s="108"/>
      <c r="H5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</row>
    <row r="6" spans="1:23" ht="18.75" customHeight="1" x14ac:dyDescent="0.25">
      <c r="A6" s="107"/>
      <c r="B6" s="107"/>
      <c r="C6" s="107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</row>
    <row r="7" spans="1:23" ht="18.75" customHeight="1" x14ac:dyDescent="0.25">
      <c r="A7" s="107"/>
      <c r="B7" s="107"/>
      <c r="C7" s="107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</row>
    <row r="8" spans="1:23" ht="19.5" thickBot="1" x14ac:dyDescent="0.3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</row>
    <row r="9" spans="1:23" ht="16.5" thickBot="1" x14ac:dyDescent="0.3">
      <c r="A9" s="248" t="s">
        <v>43</v>
      </c>
      <c r="B9" s="249"/>
      <c r="C9" s="250"/>
      <c r="D9" s="254" t="s">
        <v>94</v>
      </c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6"/>
    </row>
    <row r="10" spans="1:23" ht="16.5" thickBot="1" x14ac:dyDescent="0.3">
      <c r="A10" s="251" t="s">
        <v>55</v>
      </c>
      <c r="B10" s="252"/>
      <c r="C10" s="253"/>
      <c r="D10" s="251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252"/>
      <c r="P10" s="252"/>
      <c r="Q10" s="252"/>
      <c r="R10" s="252"/>
      <c r="S10" s="252"/>
      <c r="T10" s="253"/>
    </row>
    <row r="11" spans="1:23" ht="16.5" thickBot="1" x14ac:dyDescent="0.3">
      <c r="A11" s="251" t="s">
        <v>38</v>
      </c>
      <c r="B11" s="252"/>
      <c r="C11" s="253"/>
      <c r="D11" s="251"/>
      <c r="E11" s="252"/>
      <c r="F11" s="252"/>
      <c r="G11" s="252"/>
      <c r="H11" s="252"/>
      <c r="I11" s="252"/>
      <c r="J11" s="252"/>
      <c r="K11" s="252"/>
      <c r="L11" s="252"/>
      <c r="M11" s="252"/>
      <c r="N11" s="252"/>
      <c r="O11" s="252"/>
      <c r="P11" s="252"/>
      <c r="Q11" s="252"/>
      <c r="R11" s="252"/>
      <c r="S11" s="252"/>
      <c r="T11" s="253"/>
    </row>
    <row r="12" spans="1:23" ht="15.75" x14ac:dyDescent="0.25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</row>
    <row r="13" spans="1:23" ht="18.75" thickBot="1" x14ac:dyDescent="0.3">
      <c r="A13" s="97" t="s">
        <v>93</v>
      </c>
      <c r="B13" s="98"/>
      <c r="C13" s="102"/>
      <c r="D13" s="246" t="s">
        <v>152</v>
      </c>
      <c r="E13" s="246"/>
      <c r="F13" s="246"/>
      <c r="G13" s="246"/>
      <c r="H13" s="246"/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7"/>
      <c r="T13" s="246"/>
    </row>
    <row r="14" spans="1:23" x14ac:dyDescent="0.25">
      <c r="A14" s="226" t="s">
        <v>36</v>
      </c>
      <c r="B14" s="243" t="s">
        <v>44</v>
      </c>
      <c r="C14" s="243"/>
      <c r="D14" s="226" t="s">
        <v>33</v>
      </c>
      <c r="E14" s="226"/>
      <c r="F14" s="226"/>
      <c r="G14" s="226"/>
      <c r="H14" s="226"/>
      <c r="I14" s="226" t="s">
        <v>33</v>
      </c>
      <c r="J14" s="226" t="s">
        <v>45</v>
      </c>
      <c r="K14" s="226"/>
      <c r="L14" s="226"/>
      <c r="M14" s="226"/>
      <c r="N14" s="226"/>
      <c r="O14" s="226"/>
      <c r="P14" s="226"/>
      <c r="Q14" s="232"/>
      <c r="R14" s="232"/>
      <c r="S14" s="171" t="s">
        <v>61</v>
      </c>
      <c r="T14" s="231" t="s">
        <v>31</v>
      </c>
    </row>
    <row r="15" spans="1:23" x14ac:dyDescent="0.25">
      <c r="A15" s="226"/>
      <c r="B15" s="243"/>
      <c r="C15" s="243"/>
      <c r="D15" s="80">
        <v>611</v>
      </c>
      <c r="E15" s="226" t="s">
        <v>29</v>
      </c>
      <c r="F15" s="229"/>
      <c r="G15" s="80">
        <v>614</v>
      </c>
      <c r="H15" s="80">
        <v>616</v>
      </c>
      <c r="I15" s="227"/>
      <c r="J15" s="226" t="s">
        <v>46</v>
      </c>
      <c r="K15" s="226" t="s">
        <v>47</v>
      </c>
      <c r="L15" s="226" t="s">
        <v>27</v>
      </c>
      <c r="M15" s="226" t="s">
        <v>26</v>
      </c>
      <c r="N15" s="226" t="s">
        <v>25</v>
      </c>
      <c r="O15" s="226" t="s">
        <v>24</v>
      </c>
      <c r="P15" s="226" t="s">
        <v>23</v>
      </c>
      <c r="Q15" s="230" t="s">
        <v>159</v>
      </c>
      <c r="R15" s="232" t="s">
        <v>22</v>
      </c>
      <c r="S15" s="172"/>
      <c r="T15" s="231"/>
    </row>
    <row r="16" spans="1:23" ht="26.25" thickBot="1" x14ac:dyDescent="0.3">
      <c r="A16" s="226"/>
      <c r="B16" s="243"/>
      <c r="C16" s="243"/>
      <c r="D16" s="80" t="s">
        <v>21</v>
      </c>
      <c r="E16" s="80" t="s">
        <v>20</v>
      </c>
      <c r="F16" s="80" t="s">
        <v>19</v>
      </c>
      <c r="G16" s="80" t="s">
        <v>18</v>
      </c>
      <c r="H16" s="80" t="s">
        <v>17</v>
      </c>
      <c r="I16" s="227"/>
      <c r="J16" s="226"/>
      <c r="K16" s="226"/>
      <c r="L16" s="226"/>
      <c r="M16" s="226"/>
      <c r="N16" s="226"/>
      <c r="O16" s="226"/>
      <c r="P16" s="226"/>
      <c r="Q16" s="230"/>
      <c r="R16" s="232"/>
      <c r="S16" s="173"/>
      <c r="T16" s="231"/>
    </row>
    <row r="17" spans="1:21" x14ac:dyDescent="0.25">
      <c r="A17" s="55" t="s">
        <v>14</v>
      </c>
      <c r="B17" s="234" t="s">
        <v>95</v>
      </c>
      <c r="C17" s="234"/>
      <c r="D17" s="56">
        <f>ROUNDDOWN('Jan s %'!F41*$C$13,2)</f>
        <v>0</v>
      </c>
      <c r="E17" s="56">
        <f>ROUNDDOWN('Jan s %'!G41*$C$13,2)</f>
        <v>0</v>
      </c>
      <c r="F17" s="56">
        <f>ROUNDDOWN('Jan s %'!H41*$C$13,2)</f>
        <v>0</v>
      </c>
      <c r="G17" s="56">
        <f>ROUNDDOWN('Jan s %'!I41*$C$13,2)</f>
        <v>0</v>
      </c>
      <c r="H17" s="56">
        <f>ROUNDDOWN('Jan s %'!J41*$C$13,2)</f>
        <v>0</v>
      </c>
      <c r="I17" s="56">
        <f>SUM(D17:H17)</f>
        <v>0</v>
      </c>
      <c r="J17" s="56">
        <f>ROUNDDOWN('Jan s %'!L41*$C$13,2)</f>
        <v>0</v>
      </c>
      <c r="K17" s="56">
        <f>ROUNDDOWN('Jan s %'!M41*$C$13,2)</f>
        <v>0</v>
      </c>
      <c r="L17" s="56">
        <f>ROUNDDOWN('Jan s %'!N41*$C$13,2)</f>
        <v>0</v>
      </c>
      <c r="M17" s="56">
        <f>ROUNDDOWN('Jan s %'!O41*$C$13,2)</f>
        <v>0</v>
      </c>
      <c r="N17" s="56">
        <f>ROUNDDOWN('Jan s %'!P41*$C$13,2)</f>
        <v>0</v>
      </c>
      <c r="O17" s="56">
        <f>ROUNDDOWN('Jan s %'!Q41*$C$13,2)</f>
        <v>0</v>
      </c>
      <c r="P17" s="56">
        <f>ROUNDDOWN('Jan s %'!R41*$C$13,2)</f>
        <v>0</v>
      </c>
      <c r="Q17" s="56">
        <f>ROUNDDOWN('Jan s %'!S41*$C$13,2)</f>
        <v>0</v>
      </c>
      <c r="R17" s="56">
        <f>ROUNDDOWN('Jan s %'!T41*$C$13,2)</f>
        <v>0</v>
      </c>
      <c r="S17" s="96">
        <f>ROUNDDOWN('Jan s %'!U41*$C$13,2)</f>
        <v>0</v>
      </c>
      <c r="T17" s="57">
        <f>SUM(I17:S17)</f>
        <v>0</v>
      </c>
    </row>
    <row r="18" spans="1:21" x14ac:dyDescent="0.25">
      <c r="A18" s="55" t="s">
        <v>60</v>
      </c>
      <c r="B18" s="234" t="s">
        <v>96</v>
      </c>
      <c r="C18" s="235"/>
      <c r="D18" s="56">
        <f>ROUNDDOWN('Feb s %'!F41*$C$13,2)</f>
        <v>0</v>
      </c>
      <c r="E18" s="56">
        <f>ROUNDDOWN('Feb s %'!G41*$C$13,2)</f>
        <v>0</v>
      </c>
      <c r="F18" s="56">
        <f>ROUNDDOWN('Feb s %'!H41*$C$13,2)</f>
        <v>0</v>
      </c>
      <c r="G18" s="56">
        <f>ROUNDDOWN('Feb s %'!I41*$C$13,2)</f>
        <v>0</v>
      </c>
      <c r="H18" s="56">
        <f>ROUNDDOWN('Feb s %'!J41*$C$13,2)</f>
        <v>0</v>
      </c>
      <c r="I18" s="56">
        <f>SUM(D18:H18)</f>
        <v>0</v>
      </c>
      <c r="J18" s="56">
        <f>ROUNDDOWN('Feb s %'!L41*$C$13,2)</f>
        <v>0</v>
      </c>
      <c r="K18" s="56">
        <f>ROUNDDOWN('Feb s %'!M41*$C$13,2)</f>
        <v>0</v>
      </c>
      <c r="L18" s="56">
        <f>ROUNDDOWN('Feb s %'!N41*$C$13,2)</f>
        <v>0</v>
      </c>
      <c r="M18" s="56">
        <f>ROUNDDOWN('Feb s %'!O41*$C$13,2)</f>
        <v>0</v>
      </c>
      <c r="N18" s="56">
        <f>ROUNDDOWN('Feb s %'!P41*$C$13,2)</f>
        <v>0</v>
      </c>
      <c r="O18" s="56">
        <f>ROUNDDOWN('Feb s %'!Q41*$C$13,2)</f>
        <v>0</v>
      </c>
      <c r="P18" s="56">
        <f>ROUNDDOWN('Feb s %'!R41*$C$13,2)</f>
        <v>0</v>
      </c>
      <c r="Q18" s="56">
        <f>ROUNDDOWN('Feb s %'!S41*$C$13,2)</f>
        <v>0</v>
      </c>
      <c r="R18" s="56">
        <f>ROUNDDOWN('Feb s %'!T41*$C$13,2)</f>
        <v>0</v>
      </c>
      <c r="S18" s="56">
        <f>ROUNDDOWN('Feb s %'!U41*$C$13,2)</f>
        <v>0</v>
      </c>
      <c r="T18" s="57">
        <f>SUM(I18:S18)</f>
        <v>0</v>
      </c>
    </row>
    <row r="19" spans="1:21" x14ac:dyDescent="0.25">
      <c r="A19" s="55" t="s">
        <v>11</v>
      </c>
      <c r="B19" s="234" t="s">
        <v>97</v>
      </c>
      <c r="C19" s="235"/>
      <c r="D19" s="56">
        <f>ROUNDDOWN('Mar s %'!F41*$C$13,2)</f>
        <v>0</v>
      </c>
      <c r="E19" s="56">
        <f>ROUNDDOWN('Mar s %'!G41*$C$13,2)</f>
        <v>0</v>
      </c>
      <c r="F19" s="56">
        <f>ROUNDDOWN('Mar s %'!H41*$C$13,2)</f>
        <v>0</v>
      </c>
      <c r="G19" s="56">
        <f>ROUNDDOWN('Mar s %'!I41*$C$13,2)</f>
        <v>0</v>
      </c>
      <c r="H19" s="56">
        <f>ROUNDDOWN('Mar s %'!J41*$C$13,2)</f>
        <v>0</v>
      </c>
      <c r="I19" s="56">
        <f t="shared" ref="I19:I28" si="0">SUM(D19:H19)</f>
        <v>0</v>
      </c>
      <c r="J19" s="56">
        <f>ROUNDDOWN('Mar s %'!L41*$C$13,2)</f>
        <v>0</v>
      </c>
      <c r="K19" s="56">
        <f>ROUNDDOWN('Mar s %'!M41*$C$13,2)</f>
        <v>0</v>
      </c>
      <c r="L19" s="56">
        <f>ROUNDDOWN('Mar s %'!N41*$C$13,2)</f>
        <v>0</v>
      </c>
      <c r="M19" s="56">
        <f>ROUNDDOWN('Mar s %'!O41*$C$13,2)</f>
        <v>0</v>
      </c>
      <c r="N19" s="56">
        <f>ROUNDDOWN('Mar s %'!P41*$C$13,2)</f>
        <v>0</v>
      </c>
      <c r="O19" s="56">
        <f>ROUNDDOWN('Mar s %'!Q41*$C$13,2)</f>
        <v>0</v>
      </c>
      <c r="P19" s="56">
        <f>ROUNDDOWN('Mar s %'!R41*$C$13,2)</f>
        <v>0</v>
      </c>
      <c r="Q19" s="56">
        <f>ROUNDDOWN('Mar s %'!S41*$C$13,2)</f>
        <v>0</v>
      </c>
      <c r="R19" s="56">
        <f>ROUNDDOWN('Mar s %'!T41*$C$13,2)</f>
        <v>0</v>
      </c>
      <c r="S19" s="56">
        <f>ROUNDDOWN('Mar s %'!U41*$C$13,2)</f>
        <v>0</v>
      </c>
      <c r="T19" s="57">
        <f t="shared" ref="T19:T28" si="1">SUM(I19:S19)</f>
        <v>0</v>
      </c>
    </row>
    <row r="20" spans="1:21" x14ac:dyDescent="0.25">
      <c r="A20" s="55" t="s">
        <v>62</v>
      </c>
      <c r="B20" s="234" t="s">
        <v>98</v>
      </c>
      <c r="C20" s="235"/>
      <c r="D20" s="56">
        <f>ROUNDDOWN('Apr s %'!F41*$C$13,2)</f>
        <v>0</v>
      </c>
      <c r="E20" s="56">
        <f>ROUNDDOWN('Apr s %'!G41*$C$13,2)</f>
        <v>0</v>
      </c>
      <c r="F20" s="56">
        <f>ROUNDDOWN('Apr s %'!H41*$C$13,2)</f>
        <v>0</v>
      </c>
      <c r="G20" s="56">
        <f>ROUNDDOWN('Apr s %'!I41*$C$13,2)</f>
        <v>0</v>
      </c>
      <c r="H20" s="56">
        <f>ROUNDDOWN('Apr s %'!J41*$C$13,2)</f>
        <v>0</v>
      </c>
      <c r="I20" s="56">
        <f t="shared" si="0"/>
        <v>0</v>
      </c>
      <c r="J20" s="56">
        <f>ROUNDDOWN('Apr s %'!L41*$C$13,2)</f>
        <v>0</v>
      </c>
      <c r="K20" s="56">
        <f>ROUNDDOWN('Apr s %'!M41*$C$13,2)</f>
        <v>0</v>
      </c>
      <c r="L20" s="56">
        <f>ROUNDDOWN('Apr s %'!N41*$C$13,2)</f>
        <v>0</v>
      </c>
      <c r="M20" s="56">
        <f>ROUNDDOWN('Apr s %'!O41*$C$13,2)</f>
        <v>0</v>
      </c>
      <c r="N20" s="56">
        <f>ROUNDDOWN('Apr s %'!P41*$C$13,2)</f>
        <v>0</v>
      </c>
      <c r="O20" s="56">
        <f>ROUNDDOWN('Apr s %'!Q41*$C$13,2)</f>
        <v>0</v>
      </c>
      <c r="P20" s="56">
        <f>ROUNDDOWN('Apr s %'!R41*$C$13,2)</f>
        <v>0</v>
      </c>
      <c r="Q20" s="56">
        <f>ROUNDDOWN('Apr s %'!S41*$C$13,2)</f>
        <v>0</v>
      </c>
      <c r="R20" s="56">
        <f>ROUNDDOWN('Apr s %'!T41*$C$13,2)</f>
        <v>0</v>
      </c>
      <c r="S20" s="56">
        <f>ROUNDDOWN('Apr s %'!U41*$C$13,2)</f>
        <v>0</v>
      </c>
      <c r="T20" s="57">
        <f t="shared" si="1"/>
        <v>0</v>
      </c>
    </row>
    <row r="21" spans="1:21" x14ac:dyDescent="0.25">
      <c r="A21" s="55" t="s">
        <v>63</v>
      </c>
      <c r="B21" s="234" t="s">
        <v>99</v>
      </c>
      <c r="C21" s="235"/>
      <c r="D21" s="56">
        <f>ROUNDDOWN('Máj s %'!F41*$C$13,2)</f>
        <v>0</v>
      </c>
      <c r="E21" s="56">
        <f>ROUNDDOWN('Máj s %'!G41*$C$13,2)</f>
        <v>0</v>
      </c>
      <c r="F21" s="56">
        <f>ROUNDDOWN('Máj s %'!H41*$C$13,2)</f>
        <v>0</v>
      </c>
      <c r="G21" s="56">
        <f>ROUNDDOWN('Máj s %'!I41*$C$13,2)</f>
        <v>0</v>
      </c>
      <c r="H21" s="56">
        <f>ROUNDDOWN('Máj s %'!J41*$C$13,2)</f>
        <v>0</v>
      </c>
      <c r="I21" s="56">
        <f t="shared" si="0"/>
        <v>0</v>
      </c>
      <c r="J21" s="56">
        <f>ROUNDDOWN('Máj s %'!L41*$C$13,2)</f>
        <v>0</v>
      </c>
      <c r="K21" s="56">
        <f>ROUNDDOWN('Máj s %'!M41*$C$13,2)</f>
        <v>0</v>
      </c>
      <c r="L21" s="56">
        <f>ROUNDDOWN('Máj s %'!N41*$C$13,2)</f>
        <v>0</v>
      </c>
      <c r="M21" s="56">
        <f>ROUNDDOWN('Máj s %'!O41*$C$13,2)</f>
        <v>0</v>
      </c>
      <c r="N21" s="56">
        <f>ROUNDDOWN('Máj s %'!P41*$C$13,2)</f>
        <v>0</v>
      </c>
      <c r="O21" s="56">
        <f>ROUNDDOWN('Máj s %'!Q41*$C$13,2)</f>
        <v>0</v>
      </c>
      <c r="P21" s="56">
        <f>ROUNDDOWN('Máj s %'!R41*$C$13,2)</f>
        <v>0</v>
      </c>
      <c r="Q21" s="56">
        <f>ROUNDDOWN('Máj s %'!S41*$C$13,2)</f>
        <v>0</v>
      </c>
      <c r="R21" s="56">
        <f>ROUNDDOWN('Máj s %'!T41*$C$13,2)</f>
        <v>0</v>
      </c>
      <c r="S21" s="56">
        <f>ROUNDDOWN('Máj s %'!U41*$C$13,2)</f>
        <v>0</v>
      </c>
      <c r="T21" s="57">
        <f t="shared" si="1"/>
        <v>0</v>
      </c>
    </row>
    <row r="22" spans="1:21" x14ac:dyDescent="0.25">
      <c r="A22" s="55" t="s">
        <v>64</v>
      </c>
      <c r="B22" s="234" t="s">
        <v>100</v>
      </c>
      <c r="C22" s="235"/>
      <c r="D22" s="56">
        <f>ROUNDDOWN('Jún s %'!F41*$C$13,2)</f>
        <v>0</v>
      </c>
      <c r="E22" s="56">
        <f>ROUNDDOWN('Jún s %'!G41*$C$13,2)</f>
        <v>0</v>
      </c>
      <c r="F22" s="56">
        <f>ROUNDDOWN('Jún s %'!H41*$C$13,2)</f>
        <v>0</v>
      </c>
      <c r="G22" s="56">
        <f>ROUNDDOWN('Jún s %'!I41*$C$13,2)</f>
        <v>0</v>
      </c>
      <c r="H22" s="56">
        <f>ROUNDDOWN('Jún s %'!J41*$C$13,2)</f>
        <v>0</v>
      </c>
      <c r="I22" s="56">
        <f t="shared" si="0"/>
        <v>0</v>
      </c>
      <c r="J22" s="56">
        <f>ROUNDDOWN('Jún s %'!L41*$C$13,2)</f>
        <v>0</v>
      </c>
      <c r="K22" s="56">
        <f>ROUNDDOWN('Jún s %'!M41*$C$13,2)</f>
        <v>0</v>
      </c>
      <c r="L22" s="56">
        <f>ROUNDDOWN('Jún s %'!N41*$C$13,2)</f>
        <v>0</v>
      </c>
      <c r="M22" s="56">
        <f>ROUNDDOWN('Jún s %'!O41*$C$13,2)</f>
        <v>0</v>
      </c>
      <c r="N22" s="56">
        <f>ROUNDDOWN('Jún s %'!P41*$C$13,2)</f>
        <v>0</v>
      </c>
      <c r="O22" s="56">
        <f>ROUNDDOWN('Jún s %'!Q41*$C$13,2)</f>
        <v>0</v>
      </c>
      <c r="P22" s="56">
        <f>ROUNDDOWN('Jún s %'!R41*$C$13,2)</f>
        <v>0</v>
      </c>
      <c r="Q22" s="56">
        <f>ROUNDDOWN('Jún s %'!S41*$C$13,2)</f>
        <v>0</v>
      </c>
      <c r="R22" s="56">
        <f>ROUNDDOWN('Jún s %'!T41*$C$13,2)</f>
        <v>0</v>
      </c>
      <c r="S22" s="56">
        <f>ROUNDDOWN('Jún s %'!U41*$C$13,2)</f>
        <v>0</v>
      </c>
      <c r="T22" s="57">
        <f t="shared" si="1"/>
        <v>0</v>
      </c>
    </row>
    <row r="23" spans="1:21" x14ac:dyDescent="0.25">
      <c r="A23" s="55" t="s">
        <v>65</v>
      </c>
      <c r="B23" s="234" t="s">
        <v>101</v>
      </c>
      <c r="C23" s="235"/>
      <c r="D23" s="56">
        <f>ROUNDDOWN('Júl s %'!F41*$C$13,2)</f>
        <v>0</v>
      </c>
      <c r="E23" s="56">
        <f>ROUNDDOWN('Júl s %'!G41*$C$13,2)</f>
        <v>0</v>
      </c>
      <c r="F23" s="56">
        <f>ROUNDDOWN('Júl s %'!H41*$C$13,2)</f>
        <v>0</v>
      </c>
      <c r="G23" s="56">
        <f>ROUNDDOWN('Júl s %'!I41*$C$13,2)</f>
        <v>0</v>
      </c>
      <c r="H23" s="56">
        <f>ROUNDDOWN('Júl s %'!J41*$C$13,2)</f>
        <v>0</v>
      </c>
      <c r="I23" s="56">
        <f t="shared" si="0"/>
        <v>0</v>
      </c>
      <c r="J23" s="56">
        <f>ROUNDDOWN('Júl s %'!L41*$C$13,2)</f>
        <v>0</v>
      </c>
      <c r="K23" s="56">
        <f>ROUNDDOWN('Júl s %'!M41*$C$13,2)</f>
        <v>0</v>
      </c>
      <c r="L23" s="56">
        <f>ROUNDDOWN('Júl s %'!N41*$C$13,2)</f>
        <v>0</v>
      </c>
      <c r="M23" s="56">
        <f>ROUNDDOWN('Júl s %'!O41*$C$13,2)</f>
        <v>0</v>
      </c>
      <c r="N23" s="56">
        <f>ROUNDDOWN('Júl s %'!P41*$C$13,2)</f>
        <v>0</v>
      </c>
      <c r="O23" s="56">
        <f>ROUNDDOWN('Júl s %'!Q41*$C$13,2)</f>
        <v>0</v>
      </c>
      <c r="P23" s="56">
        <f>ROUNDDOWN('Júl s %'!R41*$C$13,2)</f>
        <v>0</v>
      </c>
      <c r="Q23" s="56">
        <f>ROUNDDOWN('Júl s %'!S41*$C$13,2)</f>
        <v>0</v>
      </c>
      <c r="R23" s="56">
        <f>ROUNDDOWN('Júl s %'!T41*$C$13,2)</f>
        <v>0</v>
      </c>
      <c r="S23" s="56">
        <f>ROUNDDOWN('Júl s %'!U41*$C$13,2)</f>
        <v>0</v>
      </c>
      <c r="T23" s="57">
        <f t="shared" si="1"/>
        <v>0</v>
      </c>
    </row>
    <row r="24" spans="1:21" x14ac:dyDescent="0.25">
      <c r="A24" s="55" t="s">
        <v>66</v>
      </c>
      <c r="B24" s="234" t="s">
        <v>102</v>
      </c>
      <c r="C24" s="235"/>
      <c r="D24" s="56">
        <f>ROUNDDOWN('Aug s %'!F41*$C$13,2)</f>
        <v>0</v>
      </c>
      <c r="E24" s="56">
        <f>ROUNDDOWN('Aug s %'!G41*$C$13,2)</f>
        <v>0</v>
      </c>
      <c r="F24" s="56">
        <f>ROUNDDOWN('Aug s %'!H41*$C$13,2)</f>
        <v>0</v>
      </c>
      <c r="G24" s="56">
        <f>ROUNDDOWN('Aug s %'!I41*$C$13,2)</f>
        <v>0</v>
      </c>
      <c r="H24" s="56">
        <f>ROUNDDOWN('Aug s %'!J41*$C$13,2)</f>
        <v>0</v>
      </c>
      <c r="I24" s="56">
        <f t="shared" si="0"/>
        <v>0</v>
      </c>
      <c r="J24" s="56">
        <f>ROUNDDOWN('Aug s %'!L41*$C$13,2)</f>
        <v>0</v>
      </c>
      <c r="K24" s="56">
        <f>ROUNDDOWN('Aug s %'!M41*$C$13,2)</f>
        <v>0</v>
      </c>
      <c r="L24" s="56">
        <f>ROUNDDOWN('Aug s %'!N41*$C$13,2)</f>
        <v>0</v>
      </c>
      <c r="M24" s="56">
        <f>ROUNDDOWN('Aug s %'!O41*$C$13,2)</f>
        <v>0</v>
      </c>
      <c r="N24" s="56">
        <f>ROUNDDOWN('Aug s %'!P41*$C$13,2)</f>
        <v>0</v>
      </c>
      <c r="O24" s="56">
        <f>ROUNDDOWN('Aug s %'!Q41*$C$13,2)</f>
        <v>0</v>
      </c>
      <c r="P24" s="56">
        <f>ROUNDDOWN('Aug s %'!R41*$C$13,2)</f>
        <v>0</v>
      </c>
      <c r="Q24" s="56">
        <f>ROUNDDOWN('Aug s %'!S41*$C$13,2)</f>
        <v>0</v>
      </c>
      <c r="R24" s="56">
        <f>ROUNDDOWN('Aug s %'!T41*$C$13,2)</f>
        <v>0</v>
      </c>
      <c r="S24" s="56">
        <f>ROUNDDOWN('Aug s %'!U41*$C$13,2)</f>
        <v>0</v>
      </c>
      <c r="T24" s="57">
        <f t="shared" si="1"/>
        <v>0</v>
      </c>
    </row>
    <row r="25" spans="1:21" x14ac:dyDescent="0.25">
      <c r="A25" s="55" t="s">
        <v>67</v>
      </c>
      <c r="B25" s="234" t="s">
        <v>103</v>
      </c>
      <c r="C25" s="235"/>
      <c r="D25" s="56">
        <f>ROUNDDOWN('Sep s %'!F41*$C$13,2)</f>
        <v>0</v>
      </c>
      <c r="E25" s="56">
        <f>ROUNDDOWN('Sep s %'!G41*$C$13,2)</f>
        <v>0</v>
      </c>
      <c r="F25" s="56">
        <f>ROUNDDOWN('Sep s %'!H41*$C$13,2)</f>
        <v>0</v>
      </c>
      <c r="G25" s="56">
        <f>ROUNDDOWN('Sep s %'!I41*$C$13,2)</f>
        <v>0</v>
      </c>
      <c r="H25" s="56">
        <f>ROUNDDOWN('Sep s %'!J41*$C$13,2)</f>
        <v>0</v>
      </c>
      <c r="I25" s="56">
        <f t="shared" si="0"/>
        <v>0</v>
      </c>
      <c r="J25" s="56">
        <f>ROUNDDOWN('Sep s %'!L41*$C$13,2)</f>
        <v>0</v>
      </c>
      <c r="K25" s="56">
        <f>ROUNDDOWN('Sep s %'!M41*$C$13,2)</f>
        <v>0</v>
      </c>
      <c r="L25" s="56">
        <f>ROUNDDOWN('Sep s %'!N41*$C$13,2)</f>
        <v>0</v>
      </c>
      <c r="M25" s="56">
        <f>ROUNDDOWN('Sep s %'!O41*$C$13,2)</f>
        <v>0</v>
      </c>
      <c r="N25" s="56">
        <f>ROUNDDOWN('Sep s %'!P41*$C$13,2)</f>
        <v>0</v>
      </c>
      <c r="O25" s="56">
        <f>ROUNDDOWN('Sep s %'!Q41*$C$13,2)</f>
        <v>0</v>
      </c>
      <c r="P25" s="56">
        <f>ROUNDDOWN('Sep s %'!R41*$C$13,2)</f>
        <v>0</v>
      </c>
      <c r="Q25" s="56">
        <f>ROUNDDOWN('Sep s %'!S41*$C$13,2)</f>
        <v>0</v>
      </c>
      <c r="R25" s="56">
        <f>ROUNDDOWN('Sep s %'!T41*$C$13,2)</f>
        <v>0</v>
      </c>
      <c r="S25" s="56">
        <f>ROUNDDOWN('Sep s %'!U41*$C$13,2)</f>
        <v>0</v>
      </c>
      <c r="T25" s="57">
        <f t="shared" si="1"/>
        <v>0</v>
      </c>
    </row>
    <row r="26" spans="1:21" x14ac:dyDescent="0.25">
      <c r="A26" s="55" t="s">
        <v>68</v>
      </c>
      <c r="B26" s="234" t="s">
        <v>104</v>
      </c>
      <c r="C26" s="235"/>
      <c r="D26" s="56">
        <f>ROUNDDOWN('Okt s %'!F41*$C$13,2)</f>
        <v>0</v>
      </c>
      <c r="E26" s="56">
        <f>ROUNDDOWN('Okt s %'!G41*$C$13,2)</f>
        <v>0</v>
      </c>
      <c r="F26" s="56">
        <f>ROUNDDOWN('Okt s %'!H41*$C$13,2)</f>
        <v>0</v>
      </c>
      <c r="G26" s="56">
        <f>ROUNDDOWN('Okt s %'!I41*$C$13,2)</f>
        <v>0</v>
      </c>
      <c r="H26" s="56">
        <f>ROUNDDOWN('Okt s %'!J41*$C$13,2)</f>
        <v>0</v>
      </c>
      <c r="I26" s="56">
        <f t="shared" si="0"/>
        <v>0</v>
      </c>
      <c r="J26" s="56">
        <f>ROUNDDOWN('Okt s %'!L41*$C$13,2)</f>
        <v>0</v>
      </c>
      <c r="K26" s="56">
        <f>ROUNDDOWN('Okt s %'!M41*$C$13,2)</f>
        <v>0</v>
      </c>
      <c r="L26" s="56">
        <f>ROUNDDOWN('Okt s %'!N41*$C$13,2)</f>
        <v>0</v>
      </c>
      <c r="M26" s="56">
        <f>ROUNDDOWN('Okt s %'!O41*$C$13,2)</f>
        <v>0</v>
      </c>
      <c r="N26" s="56">
        <f>ROUNDDOWN('Okt s %'!P41*$C$13,2)</f>
        <v>0</v>
      </c>
      <c r="O26" s="56">
        <f>ROUNDDOWN('Okt s %'!Q41*$C$13,2)</f>
        <v>0</v>
      </c>
      <c r="P26" s="56">
        <f>ROUNDDOWN('Okt s %'!R41*$C$13,2)</f>
        <v>0</v>
      </c>
      <c r="Q26" s="56">
        <f>ROUNDDOWN('Okt s %'!S41*$C$13,2)</f>
        <v>0</v>
      </c>
      <c r="R26" s="56">
        <f>ROUNDDOWN('Okt s %'!T41*$C$13,2)</f>
        <v>0</v>
      </c>
      <c r="S26" s="56">
        <f>ROUNDDOWN('Okt s %'!U41*$C$13,2)</f>
        <v>0</v>
      </c>
      <c r="T26" s="57">
        <f t="shared" si="1"/>
        <v>0</v>
      </c>
    </row>
    <row r="27" spans="1:21" x14ac:dyDescent="0.25">
      <c r="A27" s="55" t="s">
        <v>69</v>
      </c>
      <c r="B27" s="234" t="s">
        <v>105</v>
      </c>
      <c r="C27" s="235"/>
      <c r="D27" s="56">
        <f>ROUNDDOWN('Nov s %'!F41*$C$13,2)</f>
        <v>0</v>
      </c>
      <c r="E27" s="56">
        <f>ROUNDDOWN('Nov s %'!G41*$C$13,2)</f>
        <v>0</v>
      </c>
      <c r="F27" s="56">
        <f>ROUNDDOWN('Nov s %'!H41*$C$13,2)</f>
        <v>0</v>
      </c>
      <c r="G27" s="56">
        <f>ROUNDDOWN('Nov s %'!I41*$C$13,2)</f>
        <v>0</v>
      </c>
      <c r="H27" s="56">
        <f>ROUNDDOWN('Nov s %'!J41*$C$13,2)</f>
        <v>0</v>
      </c>
      <c r="I27" s="56">
        <f t="shared" si="0"/>
        <v>0</v>
      </c>
      <c r="J27" s="56">
        <f>ROUNDDOWN('Nov s %'!L41*$C$13,2)</f>
        <v>0</v>
      </c>
      <c r="K27" s="56">
        <f>ROUNDDOWN('Nov s %'!M41*$C$13,2)</f>
        <v>0</v>
      </c>
      <c r="L27" s="56">
        <f>ROUNDDOWN('Nov s %'!N41*$C$13,2)</f>
        <v>0</v>
      </c>
      <c r="M27" s="56">
        <f>ROUNDDOWN('Nov s %'!O41*$C$13,2)</f>
        <v>0</v>
      </c>
      <c r="N27" s="56">
        <f>ROUNDDOWN('Nov s %'!P41*$C$13,2)</f>
        <v>0</v>
      </c>
      <c r="O27" s="56">
        <f>ROUNDDOWN('Nov s %'!Q41*$C$13,2)</f>
        <v>0</v>
      </c>
      <c r="P27" s="56">
        <f>ROUNDDOWN('Nov s %'!R41*$C$13,2)</f>
        <v>0</v>
      </c>
      <c r="Q27" s="56">
        <f>ROUNDDOWN('Nov s %'!S41*$C$13,2)</f>
        <v>0</v>
      </c>
      <c r="R27" s="56">
        <f>ROUNDDOWN('Nov s %'!T41*$C$13,2)</f>
        <v>0</v>
      </c>
      <c r="S27" s="56">
        <f>ROUNDDOWN('Nov s %'!U41*$C$13,2)</f>
        <v>0</v>
      </c>
      <c r="T27" s="57">
        <f t="shared" si="1"/>
        <v>0</v>
      </c>
    </row>
    <row r="28" spans="1:21" x14ac:dyDescent="0.25">
      <c r="A28" s="55" t="s">
        <v>70</v>
      </c>
      <c r="B28" s="234" t="s">
        <v>106</v>
      </c>
      <c r="C28" s="235"/>
      <c r="D28" s="56">
        <f>ROUNDDOWN('Dec s %'!F41*$C$13,2)</f>
        <v>0</v>
      </c>
      <c r="E28" s="56">
        <f>ROUNDDOWN('Dec s %'!G41*$C$13,2)</f>
        <v>0</v>
      </c>
      <c r="F28" s="56">
        <f>ROUNDDOWN('Dec s %'!H41*$C$13,2)</f>
        <v>0</v>
      </c>
      <c r="G28" s="56">
        <f>ROUNDDOWN('Dec s %'!I41*$C$13,2)</f>
        <v>0</v>
      </c>
      <c r="H28" s="56">
        <f>ROUNDDOWN('Dec s %'!J41*$C$13,2)</f>
        <v>0</v>
      </c>
      <c r="I28" s="56">
        <f t="shared" si="0"/>
        <v>0</v>
      </c>
      <c r="J28" s="56">
        <f>ROUNDDOWN('Dec s %'!L41*$C$13,2)</f>
        <v>0</v>
      </c>
      <c r="K28" s="56">
        <f>ROUNDDOWN('Dec s %'!M41*$C$13,2)</f>
        <v>0</v>
      </c>
      <c r="L28" s="56">
        <f>ROUNDDOWN('Dec s %'!N41*$C$13,2)</f>
        <v>0</v>
      </c>
      <c r="M28" s="56">
        <f>ROUNDDOWN('Dec s %'!O41*$C$13,2)</f>
        <v>0</v>
      </c>
      <c r="N28" s="56">
        <f>ROUNDDOWN('Dec s %'!P41*$C$13,2)</f>
        <v>0</v>
      </c>
      <c r="O28" s="56">
        <f>ROUNDDOWN('Dec s %'!Q41*$C$13,2)</f>
        <v>0</v>
      </c>
      <c r="P28" s="56">
        <f>ROUNDDOWN('Dec s %'!R41*$C$13,2)</f>
        <v>0</v>
      </c>
      <c r="Q28" s="56">
        <f>ROUNDDOWN('Dec s %'!S41*$C$13,2)</f>
        <v>0</v>
      </c>
      <c r="R28" s="56">
        <f>ROUNDDOWN('Dec s %'!T41*$C$13,2)</f>
        <v>0</v>
      </c>
      <c r="S28" s="56">
        <f>ROUNDDOWN('Dec s %'!U41*$C$13,2)</f>
        <v>0</v>
      </c>
      <c r="T28" s="57">
        <f t="shared" si="1"/>
        <v>0</v>
      </c>
    </row>
    <row r="29" spans="1:21" ht="27.75" customHeight="1" x14ac:dyDescent="0.25">
      <c r="A29" s="237" t="s">
        <v>48</v>
      </c>
      <c r="B29" s="238"/>
      <c r="C29" s="238"/>
      <c r="D29" s="58">
        <f>SUM(D17:D28)</f>
        <v>0</v>
      </c>
      <c r="E29" s="58">
        <f t="shared" ref="E29:J29" si="2">SUM(E17:E28)</f>
        <v>0</v>
      </c>
      <c r="F29" s="58">
        <f t="shared" si="2"/>
        <v>0</v>
      </c>
      <c r="G29" s="58">
        <f t="shared" si="2"/>
        <v>0</v>
      </c>
      <c r="H29" s="58">
        <f t="shared" si="2"/>
        <v>0</v>
      </c>
      <c r="I29" s="58">
        <f t="shared" si="2"/>
        <v>0</v>
      </c>
      <c r="J29" s="58">
        <f t="shared" si="2"/>
        <v>0</v>
      </c>
      <c r="K29" s="58">
        <f t="shared" ref="K29" si="3">SUM(K17:K28)</f>
        <v>0</v>
      </c>
      <c r="L29" s="58">
        <f t="shared" ref="L29" si="4">SUM(L17:L28)</f>
        <v>0</v>
      </c>
      <c r="M29" s="58">
        <f t="shared" ref="M29" si="5">SUM(M17:M28)</f>
        <v>0</v>
      </c>
      <c r="N29" s="58">
        <f t="shared" ref="N29" si="6">SUM(N17:N28)</f>
        <v>0</v>
      </c>
      <c r="O29" s="58">
        <f t="shared" ref="O29" si="7">SUM(O17:O28)</f>
        <v>0</v>
      </c>
      <c r="P29" s="58">
        <f t="shared" ref="P29:Q29" si="8">SUM(P17:P28)</f>
        <v>0</v>
      </c>
      <c r="Q29" s="58">
        <f t="shared" si="8"/>
        <v>0</v>
      </c>
      <c r="R29" s="58">
        <f t="shared" ref="R29:S29" si="9">SUM(R17:R28)</f>
        <v>0</v>
      </c>
      <c r="S29" s="58">
        <f t="shared" si="9"/>
        <v>0</v>
      </c>
      <c r="T29" s="58">
        <f>SUM(T17:T28)</f>
        <v>0</v>
      </c>
    </row>
    <row r="30" spans="1:21" ht="15.75" x14ac:dyDescent="0.25">
      <c r="A30" s="91"/>
      <c r="B30" s="92"/>
      <c r="C30" s="92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</row>
    <row r="31" spans="1:21" ht="18.75" thickBot="1" x14ac:dyDescent="0.3">
      <c r="A31" s="94" t="s">
        <v>93</v>
      </c>
      <c r="B31" s="95"/>
      <c r="C31" s="103"/>
      <c r="D31" s="257" t="s">
        <v>153</v>
      </c>
      <c r="E31" s="258"/>
      <c r="F31" s="258"/>
      <c r="G31" s="258"/>
      <c r="H31" s="258"/>
      <c r="I31" s="258"/>
      <c r="J31" s="258"/>
      <c r="K31" s="258"/>
      <c r="L31" s="258"/>
      <c r="M31" s="258"/>
      <c r="N31" s="258"/>
      <c r="O31" s="258"/>
      <c r="P31" s="258"/>
      <c r="Q31" s="258"/>
      <c r="R31" s="258"/>
      <c r="S31" s="259"/>
      <c r="T31" s="260"/>
    </row>
    <row r="32" spans="1:21" x14ac:dyDescent="0.25">
      <c r="A32" s="226" t="s">
        <v>36</v>
      </c>
      <c r="B32" s="220" t="s">
        <v>44</v>
      </c>
      <c r="C32" s="221"/>
      <c r="D32" s="241" t="s">
        <v>33</v>
      </c>
      <c r="E32" s="241"/>
      <c r="F32" s="241"/>
      <c r="G32" s="241"/>
      <c r="H32" s="241"/>
      <c r="I32" s="241" t="s">
        <v>33</v>
      </c>
      <c r="J32" s="241" t="s">
        <v>45</v>
      </c>
      <c r="K32" s="241"/>
      <c r="L32" s="241"/>
      <c r="M32" s="241"/>
      <c r="N32" s="241"/>
      <c r="O32" s="241"/>
      <c r="P32" s="241"/>
      <c r="Q32" s="242"/>
      <c r="R32" s="242"/>
      <c r="S32" s="110" t="s">
        <v>61</v>
      </c>
      <c r="T32" s="236" t="s">
        <v>31</v>
      </c>
      <c r="U32" s="81">
        <f>T29+T47</f>
        <v>0</v>
      </c>
    </row>
    <row r="33" spans="1:22" x14ac:dyDescent="0.25">
      <c r="A33" s="226"/>
      <c r="B33" s="222"/>
      <c r="C33" s="223"/>
      <c r="D33" s="54">
        <v>611</v>
      </c>
      <c r="E33" s="226" t="s">
        <v>29</v>
      </c>
      <c r="F33" s="229"/>
      <c r="G33" s="54">
        <v>614</v>
      </c>
      <c r="H33" s="54">
        <v>616</v>
      </c>
      <c r="I33" s="227"/>
      <c r="J33" s="226" t="s">
        <v>46</v>
      </c>
      <c r="K33" s="226" t="s">
        <v>47</v>
      </c>
      <c r="L33" s="226" t="s">
        <v>27</v>
      </c>
      <c r="M33" s="226" t="s">
        <v>26</v>
      </c>
      <c r="N33" s="226" t="s">
        <v>25</v>
      </c>
      <c r="O33" s="226" t="s">
        <v>24</v>
      </c>
      <c r="P33" s="226" t="s">
        <v>23</v>
      </c>
      <c r="Q33" s="230" t="s">
        <v>159</v>
      </c>
      <c r="R33" s="232" t="s">
        <v>22</v>
      </c>
      <c r="S33" s="135"/>
      <c r="T33" s="231"/>
    </row>
    <row r="34" spans="1:22" ht="26.25" thickBot="1" x14ac:dyDescent="0.3">
      <c r="A34" s="226"/>
      <c r="B34" s="224"/>
      <c r="C34" s="225"/>
      <c r="D34" s="54" t="s">
        <v>21</v>
      </c>
      <c r="E34" s="54" t="s">
        <v>20</v>
      </c>
      <c r="F34" s="54" t="s">
        <v>19</v>
      </c>
      <c r="G34" s="54" t="s">
        <v>18</v>
      </c>
      <c r="H34" s="54" t="s">
        <v>17</v>
      </c>
      <c r="I34" s="227"/>
      <c r="J34" s="226"/>
      <c r="K34" s="226"/>
      <c r="L34" s="226"/>
      <c r="M34" s="226"/>
      <c r="N34" s="226"/>
      <c r="O34" s="226"/>
      <c r="P34" s="226"/>
      <c r="Q34" s="230"/>
      <c r="R34" s="232"/>
      <c r="S34" s="136"/>
      <c r="T34" s="231"/>
    </row>
    <row r="35" spans="1:22" ht="15" customHeight="1" x14ac:dyDescent="0.25">
      <c r="A35" s="55" t="s">
        <v>14</v>
      </c>
      <c r="B35" s="212" t="s">
        <v>95</v>
      </c>
      <c r="C35" s="233"/>
      <c r="D35" s="56">
        <f>ROUNDDOWN('Jan s %'!F41*$C$31,2)</f>
        <v>0</v>
      </c>
      <c r="E35" s="56">
        <f>ROUNDDOWN('Jan s %'!G41*$C$31,2)</f>
        <v>0</v>
      </c>
      <c r="F35" s="56">
        <f>ROUNDDOWN('Jan s %'!H41*$C$31,2)</f>
        <v>0</v>
      </c>
      <c r="G35" s="56">
        <f>ROUNDDOWN('Jan s %'!I41*$C$31,2)</f>
        <v>0</v>
      </c>
      <c r="H35" s="56">
        <f>ROUNDDOWN('Jan s %'!J41*$C$31,2)</f>
        <v>0</v>
      </c>
      <c r="I35" s="56">
        <f>SUM(D35:H35)</f>
        <v>0</v>
      </c>
      <c r="J35" s="56">
        <f>ROUNDDOWN('Jan s %'!L41*$C$31,2)</f>
        <v>0</v>
      </c>
      <c r="K35" s="56">
        <f>ROUNDDOWN('Jan s %'!M41*$C$31,2)</f>
        <v>0</v>
      </c>
      <c r="L35" s="56">
        <f>ROUNDDOWN('Jan s %'!N41*$C$31,2)</f>
        <v>0</v>
      </c>
      <c r="M35" s="56">
        <f>ROUNDDOWN('Jan s %'!O41*$C$31,2)</f>
        <v>0</v>
      </c>
      <c r="N35" s="56">
        <f>ROUNDDOWN('Jan s %'!P41*$C$31,2)</f>
        <v>0</v>
      </c>
      <c r="O35" s="56">
        <f>ROUNDDOWN('Jan s %'!Q41*$C$31,2)</f>
        <v>0</v>
      </c>
      <c r="P35" s="56">
        <f>ROUNDDOWN('Jan s %'!R41*$C$31,2)</f>
        <v>0</v>
      </c>
      <c r="Q35" s="56">
        <f>ROUNDDOWN('Jan s %'!S41*$C$31,2)</f>
        <v>0</v>
      </c>
      <c r="R35" s="56">
        <f>ROUNDDOWN('Jan s %'!T41*$C$31,2)</f>
        <v>0</v>
      </c>
      <c r="S35" s="96">
        <f>ROUNDDOWN('Jan s %'!U41*$C$31,2)</f>
        <v>0</v>
      </c>
      <c r="T35" s="57">
        <f>SUM(I35:S35)</f>
        <v>0</v>
      </c>
      <c r="U35" s="59"/>
    </row>
    <row r="36" spans="1:22" ht="15" customHeight="1" x14ac:dyDescent="0.25">
      <c r="A36" s="55" t="s">
        <v>60</v>
      </c>
      <c r="B36" s="212" t="s">
        <v>96</v>
      </c>
      <c r="C36" s="213"/>
      <c r="D36" s="56">
        <f>ROUNDDOWN('Feb s %'!F41*$C$31,2)</f>
        <v>0</v>
      </c>
      <c r="E36" s="56">
        <f>ROUNDDOWN('Feb s %'!G41*$C$31,2)</f>
        <v>0</v>
      </c>
      <c r="F36" s="56">
        <f>ROUNDDOWN('Feb s %'!H41*$C$31,2)</f>
        <v>0</v>
      </c>
      <c r="G36" s="56">
        <f>ROUNDDOWN('Feb s %'!I41*$C$31,2)</f>
        <v>0</v>
      </c>
      <c r="H36" s="56">
        <f>ROUNDDOWN('Feb s %'!J41*$C$31,2)</f>
        <v>0</v>
      </c>
      <c r="I36" s="56">
        <f>SUM(D36:H36)</f>
        <v>0</v>
      </c>
      <c r="J36" s="56">
        <f>ROUNDDOWN('Feb s %'!L41*$C$31,2)</f>
        <v>0</v>
      </c>
      <c r="K36" s="56">
        <f>ROUNDDOWN('Feb s %'!M41*$C$31,2)</f>
        <v>0</v>
      </c>
      <c r="L36" s="56">
        <f>ROUNDDOWN('Feb s %'!N41*$C$31,2)</f>
        <v>0</v>
      </c>
      <c r="M36" s="56">
        <f>ROUNDDOWN('Feb s %'!O41*$C$31,2)</f>
        <v>0</v>
      </c>
      <c r="N36" s="56">
        <f>ROUNDDOWN('Feb s %'!P41*$C$31,2)</f>
        <v>0</v>
      </c>
      <c r="O36" s="56">
        <f>ROUNDDOWN('Feb s %'!Q41*$C$31,2)</f>
        <v>0</v>
      </c>
      <c r="P36" s="56">
        <f>ROUNDDOWN('Feb s %'!R41*$C$31,2)</f>
        <v>0</v>
      </c>
      <c r="Q36" s="56">
        <f>ROUNDDOWN('Feb s %'!S41*$C$31,2)</f>
        <v>0</v>
      </c>
      <c r="R36" s="56">
        <f>ROUNDDOWN('Feb s %'!T41*$C$31,2)</f>
        <v>0</v>
      </c>
      <c r="S36" s="56">
        <f>ROUNDDOWN('Feb s %'!U41*$C$31,2)</f>
        <v>0</v>
      </c>
      <c r="T36" s="57">
        <f>SUM(I36:S36)</f>
        <v>0</v>
      </c>
      <c r="U36" s="59"/>
      <c r="V36" s="59"/>
    </row>
    <row r="37" spans="1:22" ht="15" customHeight="1" x14ac:dyDescent="0.25">
      <c r="A37" s="55" t="s">
        <v>11</v>
      </c>
      <c r="B37" s="212" t="s">
        <v>97</v>
      </c>
      <c r="C37" s="213"/>
      <c r="D37" s="56">
        <f>ROUNDDOWN('Mar s %'!F41*$C$31,2)</f>
        <v>0</v>
      </c>
      <c r="E37" s="56">
        <f>ROUNDDOWN('Mar s %'!G41*$C$31,2)</f>
        <v>0</v>
      </c>
      <c r="F37" s="56">
        <f>ROUNDDOWN('Mar s %'!H41*$C$31,2)</f>
        <v>0</v>
      </c>
      <c r="G37" s="56">
        <f>ROUNDDOWN('Mar s %'!I41*$C$31,2)</f>
        <v>0</v>
      </c>
      <c r="H37" s="56">
        <f>ROUNDDOWN('Mar s %'!J41*$C$31,2)</f>
        <v>0</v>
      </c>
      <c r="I37" s="56">
        <f t="shared" ref="I37:I46" si="10">SUM(D37:H37)</f>
        <v>0</v>
      </c>
      <c r="J37" s="56">
        <f>ROUNDDOWN('Mar s %'!L41*$C$31,2)</f>
        <v>0</v>
      </c>
      <c r="K37" s="56">
        <f>ROUNDDOWN('Mar s %'!M41*$C$31,2)</f>
        <v>0</v>
      </c>
      <c r="L37" s="56">
        <f>ROUNDDOWN('Mar s %'!N41*$C$31,2)</f>
        <v>0</v>
      </c>
      <c r="M37" s="56">
        <f>ROUNDDOWN('Mar s %'!O41*$C$31,2)</f>
        <v>0</v>
      </c>
      <c r="N37" s="56">
        <f>ROUNDDOWN('Mar s %'!P41*$C$31,2)</f>
        <v>0</v>
      </c>
      <c r="O37" s="56">
        <f>ROUNDDOWN('Mar s %'!Q41*$C$31,2)</f>
        <v>0</v>
      </c>
      <c r="P37" s="56">
        <f>ROUNDDOWN('Mar s %'!R41*$C$31,2)</f>
        <v>0</v>
      </c>
      <c r="Q37" s="56">
        <f>ROUNDDOWN('Mar s %'!S41*$C$31,2)</f>
        <v>0</v>
      </c>
      <c r="R37" s="56">
        <f>ROUNDDOWN('Mar s %'!T41*$C$31,2)</f>
        <v>0</v>
      </c>
      <c r="S37" s="56">
        <f>ROUNDDOWN('Mar s %'!U41*$C$31,2)</f>
        <v>0</v>
      </c>
      <c r="T37" s="57">
        <f t="shared" ref="T37:T46" si="11">SUM(I37:S37)</f>
        <v>0</v>
      </c>
      <c r="U37" s="59"/>
      <c r="V37" s="59"/>
    </row>
    <row r="38" spans="1:22" ht="15" customHeight="1" x14ac:dyDescent="0.25">
      <c r="A38" s="55" t="s">
        <v>62</v>
      </c>
      <c r="B38" s="212" t="s">
        <v>98</v>
      </c>
      <c r="C38" s="213"/>
      <c r="D38" s="56">
        <f>ROUNDDOWN('Apr s %'!F41*$C$31,2)</f>
        <v>0</v>
      </c>
      <c r="E38" s="56">
        <f>ROUNDDOWN('Apr s %'!G41*$C$31,2)</f>
        <v>0</v>
      </c>
      <c r="F38" s="56">
        <f>ROUNDDOWN('Apr s %'!H41*$C$31,2)</f>
        <v>0</v>
      </c>
      <c r="G38" s="56">
        <f>ROUNDDOWN('Apr s %'!I41*$C$31,2)</f>
        <v>0</v>
      </c>
      <c r="H38" s="56">
        <f>ROUNDDOWN('Apr s %'!J41*$C$31,2)</f>
        <v>0</v>
      </c>
      <c r="I38" s="56">
        <f t="shared" si="10"/>
        <v>0</v>
      </c>
      <c r="J38" s="56">
        <f>ROUNDDOWN('Apr s %'!L41*$C$31,2)</f>
        <v>0</v>
      </c>
      <c r="K38" s="56">
        <f>ROUNDDOWN('Apr s %'!M41*$C$31,2)</f>
        <v>0</v>
      </c>
      <c r="L38" s="56">
        <f>ROUNDDOWN('Apr s %'!N41*$C$31,2)</f>
        <v>0</v>
      </c>
      <c r="M38" s="56">
        <f>ROUNDDOWN('Apr s %'!O41*$C$31,2)</f>
        <v>0</v>
      </c>
      <c r="N38" s="56">
        <f>ROUNDDOWN('Apr s %'!P41*$C$31,2)</f>
        <v>0</v>
      </c>
      <c r="O38" s="56">
        <f>ROUNDDOWN('Apr s %'!Q41*$C$31,2)</f>
        <v>0</v>
      </c>
      <c r="P38" s="56">
        <f>ROUNDDOWN('Apr s %'!R41*$C$31,2)</f>
        <v>0</v>
      </c>
      <c r="Q38" s="56">
        <f>ROUNDDOWN('Apr s %'!S41*$C$31,2)</f>
        <v>0</v>
      </c>
      <c r="R38" s="56">
        <f>ROUNDDOWN('Apr s %'!T41*$C$31,2)</f>
        <v>0</v>
      </c>
      <c r="S38" s="56">
        <f>ROUNDDOWN('Apr s %'!U41*$C$31,2)</f>
        <v>0</v>
      </c>
      <c r="T38" s="57">
        <f t="shared" si="11"/>
        <v>0</v>
      </c>
      <c r="U38" s="59"/>
      <c r="V38" s="59"/>
    </row>
    <row r="39" spans="1:22" ht="15" customHeight="1" x14ac:dyDescent="0.25">
      <c r="A39" s="55" t="s">
        <v>63</v>
      </c>
      <c r="B39" s="212" t="s">
        <v>99</v>
      </c>
      <c r="C39" s="213"/>
      <c r="D39" s="56">
        <f>ROUNDDOWN('Máj s %'!F41*$C$31,2)</f>
        <v>0</v>
      </c>
      <c r="E39" s="56">
        <f>ROUNDDOWN('Máj s %'!G41*$C$31,2)</f>
        <v>0</v>
      </c>
      <c r="F39" s="56">
        <f>ROUNDDOWN('Máj s %'!H41*$C$31,2)</f>
        <v>0</v>
      </c>
      <c r="G39" s="56">
        <f>ROUNDDOWN('Máj s %'!I41*$C$31,2)</f>
        <v>0</v>
      </c>
      <c r="H39" s="56">
        <f>ROUNDDOWN('Máj s %'!J41*$C$31,2)</f>
        <v>0</v>
      </c>
      <c r="I39" s="56">
        <f t="shared" si="10"/>
        <v>0</v>
      </c>
      <c r="J39" s="56">
        <f>ROUNDDOWN('Máj s %'!L41*$C$31,2)</f>
        <v>0</v>
      </c>
      <c r="K39" s="56">
        <f>ROUNDDOWN('Máj s %'!M41*$C$31,2)</f>
        <v>0</v>
      </c>
      <c r="L39" s="56">
        <f>ROUNDDOWN('Máj s %'!N41*$C$31,2)</f>
        <v>0</v>
      </c>
      <c r="M39" s="56">
        <f>ROUNDDOWN('Máj s %'!O41*$C$31,2)</f>
        <v>0</v>
      </c>
      <c r="N39" s="56">
        <f>ROUNDDOWN('Máj s %'!P41*$C$31,2)</f>
        <v>0</v>
      </c>
      <c r="O39" s="56">
        <f>ROUNDDOWN('Máj s %'!Q41*$C$31,2)</f>
        <v>0</v>
      </c>
      <c r="P39" s="56">
        <f>ROUNDDOWN('Máj s %'!R41*$C$31,2)</f>
        <v>0</v>
      </c>
      <c r="Q39" s="56">
        <f>ROUNDDOWN('Máj s %'!S41*$C$31,2)</f>
        <v>0</v>
      </c>
      <c r="R39" s="56">
        <f>ROUNDDOWN('Máj s %'!T41*$C$31,2)</f>
        <v>0</v>
      </c>
      <c r="S39" s="56">
        <f>ROUNDDOWN('Máj s %'!U41*$C$31,2)</f>
        <v>0</v>
      </c>
      <c r="T39" s="57">
        <f t="shared" si="11"/>
        <v>0</v>
      </c>
      <c r="U39" s="59"/>
      <c r="V39" s="59"/>
    </row>
    <row r="40" spans="1:22" ht="15" customHeight="1" x14ac:dyDescent="0.25">
      <c r="A40" s="55" t="s">
        <v>64</v>
      </c>
      <c r="B40" s="212" t="s">
        <v>100</v>
      </c>
      <c r="C40" s="213"/>
      <c r="D40" s="56">
        <f>ROUNDDOWN('Jún s %'!F41*$C$31,2)</f>
        <v>0</v>
      </c>
      <c r="E40" s="56">
        <f>ROUNDDOWN('Jún s %'!G41*$C$31,2)</f>
        <v>0</v>
      </c>
      <c r="F40" s="56">
        <f>ROUNDDOWN('Jún s %'!H41*$C$31,2)</f>
        <v>0</v>
      </c>
      <c r="G40" s="56">
        <f>ROUNDDOWN('Jún s %'!I41*$C$31,2)</f>
        <v>0</v>
      </c>
      <c r="H40" s="56">
        <f>ROUNDDOWN('Jún s %'!J41*$C$31,2)</f>
        <v>0</v>
      </c>
      <c r="I40" s="56">
        <f t="shared" si="10"/>
        <v>0</v>
      </c>
      <c r="J40" s="56">
        <f>ROUNDDOWN('Jún s %'!L41*$C$31,2)</f>
        <v>0</v>
      </c>
      <c r="K40" s="56">
        <f>ROUNDDOWN('Jún s %'!M41*$C$31,2)</f>
        <v>0</v>
      </c>
      <c r="L40" s="56">
        <f>ROUNDDOWN('Jún s %'!N41*$C$31,2)</f>
        <v>0</v>
      </c>
      <c r="M40" s="56">
        <f>ROUNDDOWN('Jún s %'!O41*$C$31,2)</f>
        <v>0</v>
      </c>
      <c r="N40" s="56">
        <f>ROUNDDOWN('Jún s %'!P41*$C$31,2)</f>
        <v>0</v>
      </c>
      <c r="O40" s="56">
        <f>ROUNDDOWN('Jún s %'!Q41*$C$31,2)</f>
        <v>0</v>
      </c>
      <c r="P40" s="56">
        <f>ROUNDDOWN('Jún s %'!R41*$C$31,2)</f>
        <v>0</v>
      </c>
      <c r="Q40" s="56">
        <f>ROUNDDOWN('Jún s %'!S41*$C$31,2)</f>
        <v>0</v>
      </c>
      <c r="R40" s="56">
        <f>ROUNDDOWN('Jún s %'!T41*$C$31,2)</f>
        <v>0</v>
      </c>
      <c r="S40" s="56">
        <f>ROUNDDOWN('Jún s %'!U41*$C$31,2)</f>
        <v>0</v>
      </c>
      <c r="T40" s="57">
        <f t="shared" si="11"/>
        <v>0</v>
      </c>
      <c r="U40" s="59"/>
      <c r="V40" s="59"/>
    </row>
    <row r="41" spans="1:22" ht="15" customHeight="1" x14ac:dyDescent="0.25">
      <c r="A41" s="55" t="s">
        <v>65</v>
      </c>
      <c r="B41" s="212" t="s">
        <v>101</v>
      </c>
      <c r="C41" s="213"/>
      <c r="D41" s="56">
        <f>ROUNDDOWN('Júl s %'!F41*$C$31,2)</f>
        <v>0</v>
      </c>
      <c r="E41" s="56">
        <f>ROUNDDOWN('Júl s %'!G41*$C$31,2)</f>
        <v>0</v>
      </c>
      <c r="F41" s="56">
        <f>ROUNDDOWN('Júl s %'!H41*$C$31,2)</f>
        <v>0</v>
      </c>
      <c r="G41" s="56">
        <f>ROUNDDOWN('Júl s %'!I41*$C$31,2)</f>
        <v>0</v>
      </c>
      <c r="H41" s="56">
        <f>ROUNDDOWN('Júl s %'!J41*$C$31,2)</f>
        <v>0</v>
      </c>
      <c r="I41" s="56">
        <f t="shared" si="10"/>
        <v>0</v>
      </c>
      <c r="J41" s="56">
        <f>ROUNDDOWN('Júl s %'!L41*$C$31,2)</f>
        <v>0</v>
      </c>
      <c r="K41" s="56">
        <f>ROUNDDOWN('Júl s %'!M41*$C$31,2)</f>
        <v>0</v>
      </c>
      <c r="L41" s="56">
        <f>ROUNDDOWN('Júl s %'!N41*$C$31,2)</f>
        <v>0</v>
      </c>
      <c r="M41" s="56">
        <f>ROUNDDOWN('Júl s %'!O41*$C$31,2)</f>
        <v>0</v>
      </c>
      <c r="N41" s="56">
        <f>ROUNDDOWN('Júl s %'!P41*$C$31,2)</f>
        <v>0</v>
      </c>
      <c r="O41" s="56">
        <f>ROUNDDOWN('Júl s %'!Q41*$C$31,2)</f>
        <v>0</v>
      </c>
      <c r="P41" s="56">
        <f>ROUNDDOWN('Júl s %'!R41*$C$31,2)</f>
        <v>0</v>
      </c>
      <c r="Q41" s="56">
        <f>ROUNDDOWN('Júl s %'!S41*$C$31,2)</f>
        <v>0</v>
      </c>
      <c r="R41" s="56">
        <f>ROUNDDOWN('Júl s %'!T41*$C$31,2)</f>
        <v>0</v>
      </c>
      <c r="S41" s="56">
        <f>ROUNDDOWN('Júl s %'!U41*$C$31,2)</f>
        <v>0</v>
      </c>
      <c r="T41" s="57">
        <f t="shared" si="11"/>
        <v>0</v>
      </c>
      <c r="U41" s="59"/>
      <c r="V41" s="59"/>
    </row>
    <row r="42" spans="1:22" ht="15" customHeight="1" x14ac:dyDescent="0.25">
      <c r="A42" s="55" t="s">
        <v>66</v>
      </c>
      <c r="B42" s="212" t="s">
        <v>102</v>
      </c>
      <c r="C42" s="213"/>
      <c r="D42" s="56">
        <f>ROUNDDOWN('Aug s %'!F41*$C$31,2)</f>
        <v>0</v>
      </c>
      <c r="E42" s="56">
        <f>ROUNDDOWN('Aug s %'!G41*$C$31,2)</f>
        <v>0</v>
      </c>
      <c r="F42" s="56">
        <f>ROUNDDOWN('Aug s %'!H41*$C$31,2)</f>
        <v>0</v>
      </c>
      <c r="G42" s="56">
        <f>ROUNDDOWN('Aug s %'!I41*$C$31,2)</f>
        <v>0</v>
      </c>
      <c r="H42" s="56">
        <f>ROUNDDOWN('Aug s %'!J41*$C$31,2)</f>
        <v>0</v>
      </c>
      <c r="I42" s="56">
        <f t="shared" si="10"/>
        <v>0</v>
      </c>
      <c r="J42" s="56">
        <f>ROUNDDOWN('Aug s %'!L41*$C$31,2)</f>
        <v>0</v>
      </c>
      <c r="K42" s="56">
        <f>ROUNDDOWN('Aug s %'!M41*$C$31,2)</f>
        <v>0</v>
      </c>
      <c r="L42" s="56">
        <f>ROUNDDOWN('Aug s %'!N41*$C$31,2)</f>
        <v>0</v>
      </c>
      <c r="M42" s="56">
        <f>ROUNDDOWN('Aug s %'!O41*$C$31,2)</f>
        <v>0</v>
      </c>
      <c r="N42" s="56">
        <f>ROUNDDOWN('Aug s %'!P41*$C$31,2)</f>
        <v>0</v>
      </c>
      <c r="O42" s="56">
        <f>ROUNDDOWN('Aug s %'!Q41*$C$31,2)</f>
        <v>0</v>
      </c>
      <c r="P42" s="56">
        <f>ROUNDDOWN('Aug s %'!R41*$C$31,2)</f>
        <v>0</v>
      </c>
      <c r="Q42" s="56">
        <f>ROUNDDOWN('Aug s %'!S41*$C$31,2)</f>
        <v>0</v>
      </c>
      <c r="R42" s="56">
        <f>ROUNDDOWN('Aug s %'!T41*$C$31,2)</f>
        <v>0</v>
      </c>
      <c r="S42" s="56">
        <f>ROUNDDOWN('Aug s %'!U41*$C$31,2)</f>
        <v>0</v>
      </c>
      <c r="T42" s="57">
        <f t="shared" si="11"/>
        <v>0</v>
      </c>
      <c r="U42" s="59"/>
      <c r="V42" s="59"/>
    </row>
    <row r="43" spans="1:22" ht="15" customHeight="1" x14ac:dyDescent="0.25">
      <c r="A43" s="55" t="s">
        <v>67</v>
      </c>
      <c r="B43" s="212" t="s">
        <v>103</v>
      </c>
      <c r="C43" s="213"/>
      <c r="D43" s="56">
        <f>ROUNDDOWN('Sep s %'!F41*$C$31,2)</f>
        <v>0</v>
      </c>
      <c r="E43" s="56">
        <f>ROUNDDOWN('Sep s %'!G41*$C$31,2)</f>
        <v>0</v>
      </c>
      <c r="F43" s="56">
        <f>ROUNDDOWN('Sep s %'!H41*$C$31,2)</f>
        <v>0</v>
      </c>
      <c r="G43" s="56">
        <f>ROUNDDOWN('Sep s %'!I41*$C$31,2)</f>
        <v>0</v>
      </c>
      <c r="H43" s="56">
        <f>ROUNDDOWN('Sep s %'!J41*$C$31,2)</f>
        <v>0</v>
      </c>
      <c r="I43" s="56">
        <f t="shared" si="10"/>
        <v>0</v>
      </c>
      <c r="J43" s="56">
        <f>ROUNDDOWN('Sep s %'!L41*$C$31,2)</f>
        <v>0</v>
      </c>
      <c r="K43" s="56">
        <f>ROUNDDOWN('Sep s %'!M41*$C$31,2)</f>
        <v>0</v>
      </c>
      <c r="L43" s="56">
        <f>ROUNDDOWN('Sep s %'!N41*$C$31,2)</f>
        <v>0</v>
      </c>
      <c r="M43" s="56">
        <f>ROUNDDOWN('Sep s %'!O41*$C$31,2)</f>
        <v>0</v>
      </c>
      <c r="N43" s="56">
        <f>ROUNDDOWN('Sep s %'!P41*$C$31,2)</f>
        <v>0</v>
      </c>
      <c r="O43" s="56">
        <f>ROUNDDOWN('Sep s %'!Q41*$C$31,2)</f>
        <v>0</v>
      </c>
      <c r="P43" s="56">
        <f>ROUNDDOWN('Sep s %'!R41*$C$31,2)</f>
        <v>0</v>
      </c>
      <c r="Q43" s="56">
        <f>ROUNDDOWN('Sep s %'!S41*$C$31,2)</f>
        <v>0</v>
      </c>
      <c r="R43" s="56">
        <f>ROUNDDOWN('Sep s %'!T41*$C$31,2)</f>
        <v>0</v>
      </c>
      <c r="S43" s="56">
        <f>ROUNDDOWN('Sep s %'!U41*$C$31,2)</f>
        <v>0</v>
      </c>
      <c r="T43" s="57">
        <f t="shared" si="11"/>
        <v>0</v>
      </c>
      <c r="U43" s="59"/>
      <c r="V43" s="59"/>
    </row>
    <row r="44" spans="1:22" ht="15" customHeight="1" x14ac:dyDescent="0.25">
      <c r="A44" s="55" t="s">
        <v>68</v>
      </c>
      <c r="B44" s="212" t="s">
        <v>104</v>
      </c>
      <c r="C44" s="213"/>
      <c r="D44" s="56">
        <f>ROUNDDOWN('Okt s %'!F41*$C$31,2)</f>
        <v>0</v>
      </c>
      <c r="E44" s="56">
        <f>ROUNDDOWN('Okt s %'!G41*$C$31,2)</f>
        <v>0</v>
      </c>
      <c r="F44" s="56">
        <f>ROUNDDOWN('Okt s %'!H41*$C$31,2)</f>
        <v>0</v>
      </c>
      <c r="G44" s="56">
        <f>ROUNDDOWN('Okt s %'!I41*$C$31,2)</f>
        <v>0</v>
      </c>
      <c r="H44" s="56">
        <f>ROUNDDOWN('Okt s %'!J41*$C$31,2)</f>
        <v>0</v>
      </c>
      <c r="I44" s="56">
        <f t="shared" si="10"/>
        <v>0</v>
      </c>
      <c r="J44" s="56">
        <f>ROUNDDOWN('Okt s %'!L41*$C$31,2)</f>
        <v>0</v>
      </c>
      <c r="K44" s="56">
        <f>ROUNDDOWN('Okt s %'!M41*$C$31,2)</f>
        <v>0</v>
      </c>
      <c r="L44" s="56">
        <f>ROUNDDOWN('Okt s %'!N41*$C$31,2)</f>
        <v>0</v>
      </c>
      <c r="M44" s="56">
        <f>ROUNDDOWN('Okt s %'!O41*$C$31,2)</f>
        <v>0</v>
      </c>
      <c r="N44" s="56">
        <f>ROUNDDOWN('Okt s %'!P41*$C$31,2)</f>
        <v>0</v>
      </c>
      <c r="O44" s="56">
        <f>ROUNDDOWN('Okt s %'!Q41*$C$31,2)</f>
        <v>0</v>
      </c>
      <c r="P44" s="56">
        <f>ROUNDDOWN('Okt s %'!R41*$C$31,2)</f>
        <v>0</v>
      </c>
      <c r="Q44" s="56">
        <f>ROUNDDOWN('Okt s %'!S41*$C$31,2)</f>
        <v>0</v>
      </c>
      <c r="R44" s="56">
        <f>ROUNDDOWN('Okt s %'!T41*$C$31,2)</f>
        <v>0</v>
      </c>
      <c r="S44" s="56">
        <f>ROUNDDOWN('Okt s %'!U41*$C$31,2)</f>
        <v>0</v>
      </c>
      <c r="T44" s="57">
        <f t="shared" si="11"/>
        <v>0</v>
      </c>
      <c r="U44" s="59"/>
      <c r="V44" s="59"/>
    </row>
    <row r="45" spans="1:22" ht="15" customHeight="1" x14ac:dyDescent="0.25">
      <c r="A45" s="55" t="s">
        <v>69</v>
      </c>
      <c r="B45" s="212" t="s">
        <v>105</v>
      </c>
      <c r="C45" s="213"/>
      <c r="D45" s="56">
        <f>ROUNDDOWN('Nov s %'!F41*$C$31,2)</f>
        <v>0</v>
      </c>
      <c r="E45" s="56">
        <f>ROUNDDOWN('Nov s %'!G41*$C$31,2)</f>
        <v>0</v>
      </c>
      <c r="F45" s="56">
        <f>ROUNDDOWN('Nov s %'!H41*$C$31,2)</f>
        <v>0</v>
      </c>
      <c r="G45" s="56">
        <f>ROUNDDOWN('Nov s %'!I41*$C$31,2)</f>
        <v>0</v>
      </c>
      <c r="H45" s="56">
        <f>ROUNDDOWN('Nov s %'!J41*$C$31,2)</f>
        <v>0</v>
      </c>
      <c r="I45" s="56">
        <f t="shared" si="10"/>
        <v>0</v>
      </c>
      <c r="J45" s="56">
        <f>ROUNDDOWN('Nov s %'!L41*$C$31,2)</f>
        <v>0</v>
      </c>
      <c r="K45" s="56">
        <f>ROUNDDOWN('Nov s %'!M41*$C$31,2)</f>
        <v>0</v>
      </c>
      <c r="L45" s="56">
        <f>ROUNDDOWN('Nov s %'!N41*$C$31,2)</f>
        <v>0</v>
      </c>
      <c r="M45" s="56">
        <f>ROUNDDOWN('Nov s %'!O41*$C$31,2)</f>
        <v>0</v>
      </c>
      <c r="N45" s="56">
        <f>ROUNDDOWN('Nov s %'!P41*$C$31,2)</f>
        <v>0</v>
      </c>
      <c r="O45" s="56">
        <f>ROUNDDOWN('Nov s %'!Q41*$C$31,2)</f>
        <v>0</v>
      </c>
      <c r="P45" s="56">
        <f>ROUNDDOWN('Nov s %'!R41*$C$31,2)</f>
        <v>0</v>
      </c>
      <c r="Q45" s="56">
        <f>ROUNDDOWN('Nov s %'!S41*$C$31,2)</f>
        <v>0</v>
      </c>
      <c r="R45" s="56">
        <f>ROUNDDOWN('Nov s %'!T41*$C$31,2)</f>
        <v>0</v>
      </c>
      <c r="S45" s="56">
        <f>ROUNDDOWN('Nov s %'!U41*$C$31,2)</f>
        <v>0</v>
      </c>
      <c r="T45" s="57">
        <f t="shared" si="11"/>
        <v>0</v>
      </c>
      <c r="U45" s="59"/>
      <c r="V45" s="59"/>
    </row>
    <row r="46" spans="1:22" ht="15" customHeight="1" x14ac:dyDescent="0.25">
      <c r="A46" s="55" t="s">
        <v>70</v>
      </c>
      <c r="B46" s="212" t="s">
        <v>106</v>
      </c>
      <c r="C46" s="213"/>
      <c r="D46" s="56">
        <f>ROUNDDOWN('Dec s %'!F41*$C$31,2)</f>
        <v>0</v>
      </c>
      <c r="E46" s="56">
        <f>ROUNDDOWN('Dec s %'!G41*$C$31,2)</f>
        <v>0</v>
      </c>
      <c r="F46" s="56">
        <f>ROUNDDOWN('Dec s %'!H41*$C$31,2)</f>
        <v>0</v>
      </c>
      <c r="G46" s="56">
        <f>ROUNDDOWN('Dec s %'!I41*$C$31,2)</f>
        <v>0</v>
      </c>
      <c r="H46" s="56">
        <f>ROUNDDOWN('Dec s %'!J41*$C$31,2)</f>
        <v>0</v>
      </c>
      <c r="I46" s="56">
        <f t="shared" si="10"/>
        <v>0</v>
      </c>
      <c r="J46" s="56">
        <f>ROUNDDOWN('Dec s %'!L41*$C$31,2)</f>
        <v>0</v>
      </c>
      <c r="K46" s="56">
        <f>ROUNDDOWN('Dec s %'!M41*$C$31,2)</f>
        <v>0</v>
      </c>
      <c r="L46" s="56">
        <f>ROUNDDOWN('Dec s %'!N41*$C$31,2)</f>
        <v>0</v>
      </c>
      <c r="M46" s="56">
        <f>ROUNDDOWN('Dec s %'!O41*$C$31,2)</f>
        <v>0</v>
      </c>
      <c r="N46" s="56">
        <f>ROUNDDOWN('Dec s %'!P41*$C$31,2)</f>
        <v>0</v>
      </c>
      <c r="O46" s="56">
        <f>ROUNDDOWN('Dec s %'!Q41*$C$31,2)</f>
        <v>0</v>
      </c>
      <c r="P46" s="56">
        <f>ROUNDDOWN('Dec s %'!R41*$C$31,2)</f>
        <v>0</v>
      </c>
      <c r="Q46" s="56">
        <f>ROUNDDOWN('Dec s %'!S41*$C$31,2)</f>
        <v>0</v>
      </c>
      <c r="R46" s="56">
        <f>ROUNDDOWN('Dec s %'!T41*$C$31,2)</f>
        <v>0</v>
      </c>
      <c r="S46" s="56">
        <f>ROUNDDOWN('Dec s %'!U41*$C$31,2)</f>
        <v>0</v>
      </c>
      <c r="T46" s="57">
        <f t="shared" si="11"/>
        <v>0</v>
      </c>
      <c r="U46" s="59"/>
      <c r="V46" s="59"/>
    </row>
    <row r="47" spans="1:22" ht="21.75" customHeight="1" x14ac:dyDescent="0.25">
      <c r="A47" s="237" t="s">
        <v>48</v>
      </c>
      <c r="B47" s="238"/>
      <c r="C47" s="238"/>
      <c r="D47" s="58">
        <f>SUM(D35:D46)</f>
        <v>0</v>
      </c>
      <c r="E47" s="58">
        <f t="shared" ref="E47:J47" si="12">SUM(E35:E46)</f>
        <v>0</v>
      </c>
      <c r="F47" s="58">
        <f t="shared" si="12"/>
        <v>0</v>
      </c>
      <c r="G47" s="58">
        <f t="shared" si="12"/>
        <v>0</v>
      </c>
      <c r="H47" s="58">
        <f t="shared" si="12"/>
        <v>0</v>
      </c>
      <c r="I47" s="58">
        <f>SUM(I35:I46)</f>
        <v>0</v>
      </c>
      <c r="J47" s="58">
        <f t="shared" si="12"/>
        <v>0</v>
      </c>
      <c r="K47" s="58">
        <f t="shared" ref="K47" si="13">SUM(K35:K46)</f>
        <v>0</v>
      </c>
      <c r="L47" s="58">
        <f t="shared" ref="L47" si="14">SUM(L35:L46)</f>
        <v>0</v>
      </c>
      <c r="M47" s="58">
        <f t="shared" ref="M47" si="15">SUM(M35:M46)</f>
        <v>0</v>
      </c>
      <c r="N47" s="58">
        <f t="shared" ref="N47" si="16">SUM(N35:N46)</f>
        <v>0</v>
      </c>
      <c r="O47" s="58">
        <f t="shared" ref="O47" si="17">SUM(O35:O46)</f>
        <v>0</v>
      </c>
      <c r="P47" s="58">
        <f t="shared" ref="P47:Q47" si="18">SUM(P35:P46)</f>
        <v>0</v>
      </c>
      <c r="Q47" s="58">
        <f t="shared" si="18"/>
        <v>0</v>
      </c>
      <c r="R47" s="58">
        <f t="shared" ref="R47" si="19">SUM(R35:R46)</f>
        <v>0</v>
      </c>
      <c r="S47" s="58">
        <f t="shared" ref="S47" si="20">SUM(S35:S46)</f>
        <v>0</v>
      </c>
      <c r="T47" s="58">
        <f>SUM(T35:T46)</f>
        <v>0</v>
      </c>
      <c r="U47" s="59"/>
    </row>
    <row r="48" spans="1:22" ht="15.75" thickBot="1" x14ac:dyDescent="0.3"/>
    <row r="49" spans="1:20" x14ac:dyDescent="0.25">
      <c r="A49" s="239" t="s">
        <v>4</v>
      </c>
      <c r="B49" s="239"/>
      <c r="C49" s="240"/>
      <c r="D49" s="240"/>
      <c r="E49" s="240"/>
      <c r="F49" s="240"/>
      <c r="G49" s="240"/>
      <c r="H49" s="240"/>
      <c r="I49" s="240"/>
      <c r="J49" s="240"/>
      <c r="K49" s="208" t="s">
        <v>40</v>
      </c>
      <c r="L49" s="209"/>
      <c r="M49" s="209"/>
      <c r="N49" s="209"/>
      <c r="O49" s="209"/>
      <c r="P49" s="209"/>
      <c r="Q49" s="209"/>
      <c r="R49" s="209"/>
      <c r="S49" s="209"/>
      <c r="T49" s="210"/>
    </row>
    <row r="50" spans="1:20" ht="27" customHeight="1" x14ac:dyDescent="0.25">
      <c r="A50" s="63">
        <v>1</v>
      </c>
      <c r="B50" s="244" t="s">
        <v>49</v>
      </c>
      <c r="C50" s="244"/>
      <c r="D50" s="244"/>
      <c r="E50" s="244"/>
      <c r="F50" s="244"/>
      <c r="G50" s="244"/>
      <c r="H50" s="244"/>
      <c r="I50" s="244"/>
      <c r="J50" s="245"/>
      <c r="K50" s="149" t="s">
        <v>158</v>
      </c>
      <c r="L50" s="150"/>
      <c r="M50" s="150"/>
      <c r="N50" s="150"/>
      <c r="O50" s="150"/>
      <c r="P50" s="150"/>
      <c r="Q50" s="150"/>
      <c r="R50" s="150"/>
      <c r="S50" s="150"/>
      <c r="T50" s="151"/>
    </row>
    <row r="51" spans="1:20" x14ac:dyDescent="0.25">
      <c r="A51" s="63">
        <v>2</v>
      </c>
      <c r="B51" s="244" t="s">
        <v>58</v>
      </c>
      <c r="C51" s="244"/>
      <c r="D51" s="244"/>
      <c r="E51" s="244"/>
      <c r="F51" s="244"/>
      <c r="G51" s="244"/>
      <c r="H51" s="244"/>
      <c r="I51" s="244"/>
      <c r="J51" s="244"/>
      <c r="K51" s="205" t="s">
        <v>41</v>
      </c>
      <c r="L51" s="206"/>
      <c r="M51" s="206"/>
      <c r="N51" s="206"/>
      <c r="O51" s="206"/>
      <c r="P51" s="206"/>
      <c r="Q51" s="206"/>
      <c r="R51" s="206"/>
      <c r="S51" s="206"/>
      <c r="T51" s="207"/>
    </row>
    <row r="52" spans="1:20" x14ac:dyDescent="0.25">
      <c r="A52" s="63">
        <v>3</v>
      </c>
      <c r="B52" s="244" t="s">
        <v>165</v>
      </c>
      <c r="C52" s="244"/>
      <c r="D52" s="244"/>
      <c r="E52" s="244"/>
      <c r="F52" s="244"/>
      <c r="G52" s="244"/>
      <c r="H52" s="244"/>
      <c r="I52" s="244"/>
      <c r="J52" s="244"/>
      <c r="K52" s="205"/>
      <c r="L52" s="206"/>
      <c r="M52" s="206"/>
      <c r="N52" s="206"/>
      <c r="O52" s="206"/>
      <c r="P52" s="206"/>
      <c r="Q52" s="206"/>
      <c r="R52" s="206"/>
      <c r="S52" s="206"/>
      <c r="T52" s="207"/>
    </row>
    <row r="53" spans="1:20" x14ac:dyDescent="0.25">
      <c r="A53" s="61"/>
      <c r="B53" s="61"/>
      <c r="C53" s="64"/>
      <c r="D53" s="64"/>
      <c r="E53" s="64"/>
      <c r="F53" s="64"/>
      <c r="G53" s="64"/>
      <c r="H53" s="64"/>
      <c r="I53" s="65"/>
      <c r="J53" s="66"/>
      <c r="K53" s="205"/>
      <c r="L53" s="206"/>
      <c r="M53" s="206"/>
      <c r="N53" s="206"/>
      <c r="O53" s="206"/>
      <c r="P53" s="206"/>
      <c r="Q53" s="206"/>
      <c r="R53" s="206"/>
      <c r="S53" s="206"/>
      <c r="T53" s="207"/>
    </row>
    <row r="54" spans="1:20" ht="15.75" x14ac:dyDescent="0.25">
      <c r="A54" s="61"/>
      <c r="B54" s="61"/>
      <c r="C54" s="66"/>
      <c r="D54" s="66"/>
      <c r="E54" s="66"/>
      <c r="F54" s="66"/>
      <c r="G54" s="66"/>
      <c r="H54" s="66"/>
      <c r="I54" s="65"/>
      <c r="J54" s="66"/>
      <c r="K54" s="205" t="s">
        <v>59</v>
      </c>
      <c r="L54" s="206"/>
      <c r="M54" s="206"/>
      <c r="N54" s="206"/>
      <c r="O54" s="206"/>
      <c r="P54" s="206"/>
      <c r="Q54" s="206"/>
      <c r="R54" s="206"/>
      <c r="S54" s="206"/>
      <c r="T54" s="207"/>
    </row>
    <row r="55" spans="1:20" x14ac:dyDescent="0.25">
      <c r="A55" s="61"/>
      <c r="B55" s="61"/>
      <c r="C55" s="66"/>
      <c r="D55" s="66"/>
      <c r="E55" s="66"/>
      <c r="F55" s="66"/>
      <c r="G55" s="66"/>
      <c r="H55" s="66"/>
      <c r="I55" s="65"/>
      <c r="J55" s="66"/>
      <c r="K55" s="205"/>
      <c r="L55" s="206"/>
      <c r="M55" s="206"/>
      <c r="N55" s="206"/>
      <c r="O55" s="206"/>
      <c r="P55" s="206"/>
      <c r="Q55" s="206"/>
      <c r="R55" s="206"/>
      <c r="S55" s="206"/>
      <c r="T55" s="207"/>
    </row>
    <row r="56" spans="1:20" ht="15.75" thickBot="1" x14ac:dyDescent="0.3">
      <c r="A56" s="61"/>
      <c r="B56" s="61"/>
      <c r="C56" s="66"/>
      <c r="D56" s="66"/>
      <c r="E56" s="66"/>
      <c r="F56" s="66"/>
      <c r="G56" s="66"/>
      <c r="H56" s="66"/>
      <c r="I56" s="65"/>
      <c r="J56" s="66"/>
      <c r="K56" s="49"/>
      <c r="L56" s="50"/>
      <c r="M56" s="50"/>
      <c r="N56" s="50"/>
      <c r="O56" s="50"/>
      <c r="P56" s="50"/>
      <c r="Q56" s="50"/>
      <c r="R56" s="50"/>
      <c r="S56" s="50"/>
      <c r="T56" s="51"/>
    </row>
    <row r="57" spans="1:20" ht="15.75" thickBot="1" x14ac:dyDescent="0.3"/>
    <row r="58" spans="1:20" ht="18.75" thickBot="1" x14ac:dyDescent="0.3">
      <c r="A58" s="216" t="s">
        <v>31</v>
      </c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N58" s="217"/>
      <c r="O58" s="217"/>
      <c r="P58" s="217"/>
      <c r="Q58" s="217"/>
      <c r="R58" s="217"/>
      <c r="S58" s="217"/>
      <c r="T58" s="218"/>
    </row>
    <row r="59" spans="1:20" x14ac:dyDescent="0.25">
      <c r="A59" s="219" t="s">
        <v>36</v>
      </c>
      <c r="B59" s="220" t="s">
        <v>44</v>
      </c>
      <c r="C59" s="221"/>
      <c r="D59" s="226" t="s">
        <v>33</v>
      </c>
      <c r="E59" s="226"/>
      <c r="F59" s="226"/>
      <c r="G59" s="226"/>
      <c r="H59" s="226"/>
      <c r="I59" s="226" t="s">
        <v>33</v>
      </c>
      <c r="J59" s="226" t="s">
        <v>45</v>
      </c>
      <c r="K59" s="226"/>
      <c r="L59" s="226"/>
      <c r="M59" s="226"/>
      <c r="N59" s="226"/>
      <c r="O59" s="226"/>
      <c r="P59" s="226"/>
      <c r="Q59" s="226"/>
      <c r="R59" s="226"/>
      <c r="S59" s="110" t="s">
        <v>61</v>
      </c>
      <c r="T59" s="228" t="s">
        <v>31</v>
      </c>
    </row>
    <row r="60" spans="1:20" x14ac:dyDescent="0.25">
      <c r="A60" s="219"/>
      <c r="B60" s="222"/>
      <c r="C60" s="223"/>
      <c r="D60" s="80">
        <v>611</v>
      </c>
      <c r="E60" s="226" t="s">
        <v>29</v>
      </c>
      <c r="F60" s="229"/>
      <c r="G60" s="80">
        <v>614</v>
      </c>
      <c r="H60" s="80">
        <v>616</v>
      </c>
      <c r="I60" s="227"/>
      <c r="J60" s="226" t="s">
        <v>46</v>
      </c>
      <c r="K60" s="226" t="s">
        <v>47</v>
      </c>
      <c r="L60" s="226" t="s">
        <v>27</v>
      </c>
      <c r="M60" s="226" t="s">
        <v>26</v>
      </c>
      <c r="N60" s="226" t="s">
        <v>25</v>
      </c>
      <c r="O60" s="226" t="s">
        <v>24</v>
      </c>
      <c r="P60" s="226" t="s">
        <v>23</v>
      </c>
      <c r="Q60" s="230" t="s">
        <v>159</v>
      </c>
      <c r="R60" s="226" t="s">
        <v>22</v>
      </c>
      <c r="S60" s="135"/>
      <c r="T60" s="228"/>
    </row>
    <row r="61" spans="1:20" ht="26.25" thickBot="1" x14ac:dyDescent="0.3">
      <c r="A61" s="219"/>
      <c r="B61" s="224"/>
      <c r="C61" s="225"/>
      <c r="D61" s="80" t="s">
        <v>21</v>
      </c>
      <c r="E61" s="80" t="s">
        <v>20</v>
      </c>
      <c r="F61" s="80" t="s">
        <v>19</v>
      </c>
      <c r="G61" s="80" t="s">
        <v>18</v>
      </c>
      <c r="H61" s="80" t="s">
        <v>17</v>
      </c>
      <c r="I61" s="227"/>
      <c r="J61" s="226"/>
      <c r="K61" s="226"/>
      <c r="L61" s="226"/>
      <c r="M61" s="226"/>
      <c r="N61" s="226"/>
      <c r="O61" s="226"/>
      <c r="P61" s="226"/>
      <c r="Q61" s="230"/>
      <c r="R61" s="226"/>
      <c r="S61" s="136"/>
      <c r="T61" s="228"/>
    </row>
    <row r="62" spans="1:20" x14ac:dyDescent="0.25">
      <c r="A62" s="86" t="s">
        <v>14</v>
      </c>
      <c r="B62" s="212" t="s">
        <v>95</v>
      </c>
      <c r="C62" s="233"/>
      <c r="D62" s="56">
        <f t="shared" ref="D62:H73" si="21">D17+D35</f>
        <v>0</v>
      </c>
      <c r="E62" s="56">
        <f t="shared" si="21"/>
        <v>0</v>
      </c>
      <c r="F62" s="56">
        <f t="shared" si="21"/>
        <v>0</v>
      </c>
      <c r="G62" s="56">
        <f t="shared" si="21"/>
        <v>0</v>
      </c>
      <c r="H62" s="56">
        <f t="shared" si="21"/>
        <v>0</v>
      </c>
      <c r="I62" s="56">
        <f>SUM(D62:H62)</f>
        <v>0</v>
      </c>
      <c r="J62" s="56">
        <f t="shared" ref="J62:S62" si="22">J17+J35</f>
        <v>0</v>
      </c>
      <c r="K62" s="56">
        <f t="shared" si="22"/>
        <v>0</v>
      </c>
      <c r="L62" s="56">
        <f t="shared" si="22"/>
        <v>0</v>
      </c>
      <c r="M62" s="56">
        <f t="shared" si="22"/>
        <v>0</v>
      </c>
      <c r="N62" s="56">
        <f t="shared" si="22"/>
        <v>0</v>
      </c>
      <c r="O62" s="56">
        <f t="shared" si="22"/>
        <v>0</v>
      </c>
      <c r="P62" s="56">
        <f t="shared" si="22"/>
        <v>0</v>
      </c>
      <c r="Q62" s="56">
        <f t="shared" ref="Q62" si="23">Q17+Q35</f>
        <v>0</v>
      </c>
      <c r="R62" s="56">
        <f t="shared" si="22"/>
        <v>0</v>
      </c>
      <c r="S62" s="56">
        <f t="shared" si="22"/>
        <v>0</v>
      </c>
      <c r="T62" s="87">
        <f>SUM(I62:S62)</f>
        <v>0</v>
      </c>
    </row>
    <row r="63" spans="1:20" x14ac:dyDescent="0.25">
      <c r="A63" s="86" t="s">
        <v>60</v>
      </c>
      <c r="B63" s="212" t="s">
        <v>96</v>
      </c>
      <c r="C63" s="213"/>
      <c r="D63" s="56">
        <f t="shared" si="21"/>
        <v>0</v>
      </c>
      <c r="E63" s="56">
        <f t="shared" si="21"/>
        <v>0</v>
      </c>
      <c r="F63" s="56">
        <f t="shared" si="21"/>
        <v>0</v>
      </c>
      <c r="G63" s="56">
        <f t="shared" si="21"/>
        <v>0</v>
      </c>
      <c r="H63" s="56">
        <f t="shared" si="21"/>
        <v>0</v>
      </c>
      <c r="I63" s="56">
        <f>SUM(D63:H63)</f>
        <v>0</v>
      </c>
      <c r="J63" s="56">
        <f t="shared" ref="J63:S63" si="24">J18+J36</f>
        <v>0</v>
      </c>
      <c r="K63" s="56">
        <f t="shared" si="24"/>
        <v>0</v>
      </c>
      <c r="L63" s="56">
        <f t="shared" si="24"/>
        <v>0</v>
      </c>
      <c r="M63" s="56">
        <f t="shared" si="24"/>
        <v>0</v>
      </c>
      <c r="N63" s="56">
        <f t="shared" si="24"/>
        <v>0</v>
      </c>
      <c r="O63" s="56">
        <f t="shared" si="24"/>
        <v>0</v>
      </c>
      <c r="P63" s="56">
        <f t="shared" si="24"/>
        <v>0</v>
      </c>
      <c r="Q63" s="56">
        <f t="shared" ref="Q63" si="25">Q18+Q36</f>
        <v>0</v>
      </c>
      <c r="R63" s="56">
        <f t="shared" si="24"/>
        <v>0</v>
      </c>
      <c r="S63" s="56">
        <f t="shared" si="24"/>
        <v>0</v>
      </c>
      <c r="T63" s="87">
        <f>SUM(I63:S63)</f>
        <v>0</v>
      </c>
    </row>
    <row r="64" spans="1:20" x14ac:dyDescent="0.25">
      <c r="A64" s="86" t="s">
        <v>11</v>
      </c>
      <c r="B64" s="212" t="s">
        <v>97</v>
      </c>
      <c r="C64" s="213"/>
      <c r="D64" s="56">
        <f t="shared" si="21"/>
        <v>0</v>
      </c>
      <c r="E64" s="56">
        <f t="shared" si="21"/>
        <v>0</v>
      </c>
      <c r="F64" s="56">
        <f t="shared" si="21"/>
        <v>0</v>
      </c>
      <c r="G64" s="56">
        <f t="shared" si="21"/>
        <v>0</v>
      </c>
      <c r="H64" s="56">
        <f t="shared" si="21"/>
        <v>0</v>
      </c>
      <c r="I64" s="56">
        <f t="shared" ref="I64:I73" si="26">SUM(D64:H64)</f>
        <v>0</v>
      </c>
      <c r="J64" s="56">
        <f t="shared" ref="J64:S64" si="27">J19+J37</f>
        <v>0</v>
      </c>
      <c r="K64" s="56">
        <f t="shared" si="27"/>
        <v>0</v>
      </c>
      <c r="L64" s="56">
        <f t="shared" si="27"/>
        <v>0</v>
      </c>
      <c r="M64" s="56">
        <f t="shared" si="27"/>
        <v>0</v>
      </c>
      <c r="N64" s="56">
        <f t="shared" si="27"/>
        <v>0</v>
      </c>
      <c r="O64" s="56">
        <f t="shared" si="27"/>
        <v>0</v>
      </c>
      <c r="P64" s="56">
        <f t="shared" si="27"/>
        <v>0</v>
      </c>
      <c r="Q64" s="56">
        <f t="shared" ref="Q64" si="28">Q19+Q37</f>
        <v>0</v>
      </c>
      <c r="R64" s="56">
        <f t="shared" si="27"/>
        <v>0</v>
      </c>
      <c r="S64" s="56">
        <f t="shared" si="27"/>
        <v>0</v>
      </c>
      <c r="T64" s="87">
        <f t="shared" ref="T64:T73" si="29">SUM(I64:S64)</f>
        <v>0</v>
      </c>
    </row>
    <row r="65" spans="1:20" x14ac:dyDescent="0.25">
      <c r="A65" s="86" t="s">
        <v>62</v>
      </c>
      <c r="B65" s="212" t="s">
        <v>98</v>
      </c>
      <c r="C65" s="213"/>
      <c r="D65" s="56">
        <f t="shared" si="21"/>
        <v>0</v>
      </c>
      <c r="E65" s="56">
        <f t="shared" si="21"/>
        <v>0</v>
      </c>
      <c r="F65" s="56">
        <f t="shared" si="21"/>
        <v>0</v>
      </c>
      <c r="G65" s="56">
        <f t="shared" si="21"/>
        <v>0</v>
      </c>
      <c r="H65" s="56">
        <f t="shared" si="21"/>
        <v>0</v>
      </c>
      <c r="I65" s="56">
        <f t="shared" si="26"/>
        <v>0</v>
      </c>
      <c r="J65" s="56">
        <f t="shared" ref="J65:S65" si="30">J20+J38</f>
        <v>0</v>
      </c>
      <c r="K65" s="56">
        <f t="shared" si="30"/>
        <v>0</v>
      </c>
      <c r="L65" s="56">
        <f t="shared" si="30"/>
        <v>0</v>
      </c>
      <c r="M65" s="56">
        <f t="shared" si="30"/>
        <v>0</v>
      </c>
      <c r="N65" s="56">
        <f t="shared" si="30"/>
        <v>0</v>
      </c>
      <c r="O65" s="56">
        <f t="shared" si="30"/>
        <v>0</v>
      </c>
      <c r="P65" s="56">
        <f t="shared" si="30"/>
        <v>0</v>
      </c>
      <c r="Q65" s="56">
        <f t="shared" ref="Q65" si="31">Q20+Q38</f>
        <v>0</v>
      </c>
      <c r="R65" s="56">
        <f t="shared" si="30"/>
        <v>0</v>
      </c>
      <c r="S65" s="56">
        <f t="shared" si="30"/>
        <v>0</v>
      </c>
      <c r="T65" s="87">
        <f t="shared" si="29"/>
        <v>0</v>
      </c>
    </row>
    <row r="66" spans="1:20" x14ac:dyDescent="0.25">
      <c r="A66" s="86" t="s">
        <v>63</v>
      </c>
      <c r="B66" s="212" t="s">
        <v>99</v>
      </c>
      <c r="C66" s="213"/>
      <c r="D66" s="56">
        <f t="shared" si="21"/>
        <v>0</v>
      </c>
      <c r="E66" s="56">
        <f t="shared" si="21"/>
        <v>0</v>
      </c>
      <c r="F66" s="56">
        <f t="shared" si="21"/>
        <v>0</v>
      </c>
      <c r="G66" s="56">
        <f t="shared" si="21"/>
        <v>0</v>
      </c>
      <c r="H66" s="56">
        <f t="shared" si="21"/>
        <v>0</v>
      </c>
      <c r="I66" s="56">
        <f t="shared" si="26"/>
        <v>0</v>
      </c>
      <c r="J66" s="56">
        <f t="shared" ref="J66:S66" si="32">J21+J39</f>
        <v>0</v>
      </c>
      <c r="K66" s="56">
        <f t="shared" si="32"/>
        <v>0</v>
      </c>
      <c r="L66" s="56">
        <f t="shared" si="32"/>
        <v>0</v>
      </c>
      <c r="M66" s="56">
        <f t="shared" si="32"/>
        <v>0</v>
      </c>
      <c r="N66" s="56">
        <f t="shared" si="32"/>
        <v>0</v>
      </c>
      <c r="O66" s="56">
        <f t="shared" si="32"/>
        <v>0</v>
      </c>
      <c r="P66" s="56">
        <f t="shared" si="32"/>
        <v>0</v>
      </c>
      <c r="Q66" s="56">
        <f t="shared" ref="Q66" si="33">Q21+Q39</f>
        <v>0</v>
      </c>
      <c r="R66" s="56">
        <f t="shared" si="32"/>
        <v>0</v>
      </c>
      <c r="S66" s="56">
        <f t="shared" si="32"/>
        <v>0</v>
      </c>
      <c r="T66" s="87">
        <f t="shared" si="29"/>
        <v>0</v>
      </c>
    </row>
    <row r="67" spans="1:20" x14ac:dyDescent="0.25">
      <c r="A67" s="86" t="s">
        <v>64</v>
      </c>
      <c r="B67" s="212" t="s">
        <v>100</v>
      </c>
      <c r="C67" s="213"/>
      <c r="D67" s="56">
        <f t="shared" si="21"/>
        <v>0</v>
      </c>
      <c r="E67" s="56">
        <f t="shared" si="21"/>
        <v>0</v>
      </c>
      <c r="F67" s="56">
        <f t="shared" si="21"/>
        <v>0</v>
      </c>
      <c r="G67" s="56">
        <f t="shared" si="21"/>
        <v>0</v>
      </c>
      <c r="H67" s="56">
        <f t="shared" si="21"/>
        <v>0</v>
      </c>
      <c r="I67" s="56">
        <f t="shared" si="26"/>
        <v>0</v>
      </c>
      <c r="J67" s="56">
        <f t="shared" ref="J67:S67" si="34">J22+J40</f>
        <v>0</v>
      </c>
      <c r="K67" s="56">
        <f t="shared" si="34"/>
        <v>0</v>
      </c>
      <c r="L67" s="56">
        <f t="shared" si="34"/>
        <v>0</v>
      </c>
      <c r="M67" s="56">
        <f t="shared" si="34"/>
        <v>0</v>
      </c>
      <c r="N67" s="56">
        <f t="shared" si="34"/>
        <v>0</v>
      </c>
      <c r="O67" s="56">
        <f t="shared" si="34"/>
        <v>0</v>
      </c>
      <c r="P67" s="56">
        <f t="shared" si="34"/>
        <v>0</v>
      </c>
      <c r="Q67" s="56">
        <f t="shared" ref="Q67" si="35">Q22+Q40</f>
        <v>0</v>
      </c>
      <c r="R67" s="56">
        <f t="shared" si="34"/>
        <v>0</v>
      </c>
      <c r="S67" s="56">
        <f t="shared" si="34"/>
        <v>0</v>
      </c>
      <c r="T67" s="87">
        <f t="shared" si="29"/>
        <v>0</v>
      </c>
    </row>
    <row r="68" spans="1:20" x14ac:dyDescent="0.25">
      <c r="A68" s="86" t="s">
        <v>65</v>
      </c>
      <c r="B68" s="212" t="s">
        <v>101</v>
      </c>
      <c r="C68" s="213"/>
      <c r="D68" s="56">
        <f t="shared" si="21"/>
        <v>0</v>
      </c>
      <c r="E68" s="56">
        <f t="shared" si="21"/>
        <v>0</v>
      </c>
      <c r="F68" s="56">
        <f t="shared" si="21"/>
        <v>0</v>
      </c>
      <c r="G68" s="56">
        <f t="shared" si="21"/>
        <v>0</v>
      </c>
      <c r="H68" s="56">
        <f t="shared" si="21"/>
        <v>0</v>
      </c>
      <c r="I68" s="56">
        <f t="shared" si="26"/>
        <v>0</v>
      </c>
      <c r="J68" s="56">
        <f t="shared" ref="J68:S68" si="36">J23+J41</f>
        <v>0</v>
      </c>
      <c r="K68" s="56">
        <f t="shared" si="36"/>
        <v>0</v>
      </c>
      <c r="L68" s="56">
        <f t="shared" si="36"/>
        <v>0</v>
      </c>
      <c r="M68" s="56">
        <f t="shared" si="36"/>
        <v>0</v>
      </c>
      <c r="N68" s="56">
        <f t="shared" si="36"/>
        <v>0</v>
      </c>
      <c r="O68" s="56">
        <f t="shared" si="36"/>
        <v>0</v>
      </c>
      <c r="P68" s="56">
        <f t="shared" si="36"/>
        <v>0</v>
      </c>
      <c r="Q68" s="56">
        <f t="shared" ref="Q68" si="37">Q23+Q41</f>
        <v>0</v>
      </c>
      <c r="R68" s="56">
        <f t="shared" si="36"/>
        <v>0</v>
      </c>
      <c r="S68" s="56">
        <f t="shared" si="36"/>
        <v>0</v>
      </c>
      <c r="T68" s="87">
        <f t="shared" si="29"/>
        <v>0</v>
      </c>
    </row>
    <row r="69" spans="1:20" x14ac:dyDescent="0.25">
      <c r="A69" s="86" t="s">
        <v>66</v>
      </c>
      <c r="B69" s="212" t="s">
        <v>102</v>
      </c>
      <c r="C69" s="213"/>
      <c r="D69" s="56">
        <f t="shared" si="21"/>
        <v>0</v>
      </c>
      <c r="E69" s="56">
        <f t="shared" si="21"/>
        <v>0</v>
      </c>
      <c r="F69" s="56">
        <f t="shared" si="21"/>
        <v>0</v>
      </c>
      <c r="G69" s="56">
        <f t="shared" si="21"/>
        <v>0</v>
      </c>
      <c r="H69" s="56">
        <f t="shared" si="21"/>
        <v>0</v>
      </c>
      <c r="I69" s="56">
        <f t="shared" si="26"/>
        <v>0</v>
      </c>
      <c r="J69" s="56">
        <f t="shared" ref="J69:S69" si="38">J24+J42</f>
        <v>0</v>
      </c>
      <c r="K69" s="56">
        <f t="shared" si="38"/>
        <v>0</v>
      </c>
      <c r="L69" s="56">
        <f t="shared" si="38"/>
        <v>0</v>
      </c>
      <c r="M69" s="56">
        <f t="shared" si="38"/>
        <v>0</v>
      </c>
      <c r="N69" s="56">
        <f t="shared" si="38"/>
        <v>0</v>
      </c>
      <c r="O69" s="56">
        <f t="shared" si="38"/>
        <v>0</v>
      </c>
      <c r="P69" s="56">
        <f t="shared" si="38"/>
        <v>0</v>
      </c>
      <c r="Q69" s="56">
        <f t="shared" ref="Q69" si="39">Q24+Q42</f>
        <v>0</v>
      </c>
      <c r="R69" s="56">
        <f t="shared" si="38"/>
        <v>0</v>
      </c>
      <c r="S69" s="56">
        <f t="shared" si="38"/>
        <v>0</v>
      </c>
      <c r="T69" s="87">
        <f t="shared" si="29"/>
        <v>0</v>
      </c>
    </row>
    <row r="70" spans="1:20" x14ac:dyDescent="0.25">
      <c r="A70" s="86" t="s">
        <v>67</v>
      </c>
      <c r="B70" s="212" t="s">
        <v>103</v>
      </c>
      <c r="C70" s="213"/>
      <c r="D70" s="56">
        <f t="shared" si="21"/>
        <v>0</v>
      </c>
      <c r="E70" s="56">
        <f t="shared" si="21"/>
        <v>0</v>
      </c>
      <c r="F70" s="56">
        <f t="shared" si="21"/>
        <v>0</v>
      </c>
      <c r="G70" s="56">
        <f t="shared" si="21"/>
        <v>0</v>
      </c>
      <c r="H70" s="56">
        <f t="shared" si="21"/>
        <v>0</v>
      </c>
      <c r="I70" s="56">
        <f t="shared" si="26"/>
        <v>0</v>
      </c>
      <c r="J70" s="56">
        <f t="shared" ref="J70:S70" si="40">J25+J43</f>
        <v>0</v>
      </c>
      <c r="K70" s="56">
        <f t="shared" si="40"/>
        <v>0</v>
      </c>
      <c r="L70" s="56">
        <f t="shared" si="40"/>
        <v>0</v>
      </c>
      <c r="M70" s="56">
        <f t="shared" si="40"/>
        <v>0</v>
      </c>
      <c r="N70" s="56">
        <f t="shared" si="40"/>
        <v>0</v>
      </c>
      <c r="O70" s="56">
        <f t="shared" si="40"/>
        <v>0</v>
      </c>
      <c r="P70" s="56">
        <f t="shared" si="40"/>
        <v>0</v>
      </c>
      <c r="Q70" s="56">
        <f t="shared" ref="Q70" si="41">Q25+Q43</f>
        <v>0</v>
      </c>
      <c r="R70" s="56">
        <f t="shared" si="40"/>
        <v>0</v>
      </c>
      <c r="S70" s="56">
        <f t="shared" si="40"/>
        <v>0</v>
      </c>
      <c r="T70" s="87">
        <f t="shared" si="29"/>
        <v>0</v>
      </c>
    </row>
    <row r="71" spans="1:20" x14ac:dyDescent="0.25">
      <c r="A71" s="86" t="s">
        <v>68</v>
      </c>
      <c r="B71" s="212" t="s">
        <v>104</v>
      </c>
      <c r="C71" s="213"/>
      <c r="D71" s="56">
        <f t="shared" si="21"/>
        <v>0</v>
      </c>
      <c r="E71" s="56">
        <f t="shared" si="21"/>
        <v>0</v>
      </c>
      <c r="F71" s="56">
        <f t="shared" si="21"/>
        <v>0</v>
      </c>
      <c r="G71" s="56">
        <f t="shared" si="21"/>
        <v>0</v>
      </c>
      <c r="H71" s="56">
        <f t="shared" si="21"/>
        <v>0</v>
      </c>
      <c r="I71" s="56">
        <f t="shared" si="26"/>
        <v>0</v>
      </c>
      <c r="J71" s="56">
        <f t="shared" ref="J71:S71" si="42">J26+J44</f>
        <v>0</v>
      </c>
      <c r="K71" s="56">
        <f t="shared" si="42"/>
        <v>0</v>
      </c>
      <c r="L71" s="56">
        <f t="shared" si="42"/>
        <v>0</v>
      </c>
      <c r="M71" s="56">
        <f t="shared" si="42"/>
        <v>0</v>
      </c>
      <c r="N71" s="56">
        <f t="shared" si="42"/>
        <v>0</v>
      </c>
      <c r="O71" s="56">
        <f t="shared" si="42"/>
        <v>0</v>
      </c>
      <c r="P71" s="56">
        <f t="shared" si="42"/>
        <v>0</v>
      </c>
      <c r="Q71" s="56">
        <f t="shared" ref="Q71" si="43">Q26+Q44</f>
        <v>0</v>
      </c>
      <c r="R71" s="56">
        <f t="shared" si="42"/>
        <v>0</v>
      </c>
      <c r="S71" s="56">
        <f t="shared" si="42"/>
        <v>0</v>
      </c>
      <c r="T71" s="87">
        <f t="shared" si="29"/>
        <v>0</v>
      </c>
    </row>
    <row r="72" spans="1:20" x14ac:dyDescent="0.25">
      <c r="A72" s="86" t="s">
        <v>69</v>
      </c>
      <c r="B72" s="212" t="s">
        <v>105</v>
      </c>
      <c r="C72" s="213"/>
      <c r="D72" s="56">
        <f t="shared" si="21"/>
        <v>0</v>
      </c>
      <c r="E72" s="56">
        <f t="shared" si="21"/>
        <v>0</v>
      </c>
      <c r="F72" s="56">
        <f t="shared" si="21"/>
        <v>0</v>
      </c>
      <c r="G72" s="56">
        <f t="shared" si="21"/>
        <v>0</v>
      </c>
      <c r="H72" s="56">
        <f t="shared" si="21"/>
        <v>0</v>
      </c>
      <c r="I72" s="56">
        <f t="shared" si="26"/>
        <v>0</v>
      </c>
      <c r="J72" s="56">
        <f t="shared" ref="J72:S72" si="44">J27+J45</f>
        <v>0</v>
      </c>
      <c r="K72" s="56">
        <f t="shared" si="44"/>
        <v>0</v>
      </c>
      <c r="L72" s="56">
        <f t="shared" si="44"/>
        <v>0</v>
      </c>
      <c r="M72" s="56">
        <f t="shared" si="44"/>
        <v>0</v>
      </c>
      <c r="N72" s="56">
        <f t="shared" si="44"/>
        <v>0</v>
      </c>
      <c r="O72" s="56">
        <f t="shared" si="44"/>
        <v>0</v>
      </c>
      <c r="P72" s="56">
        <f t="shared" si="44"/>
        <v>0</v>
      </c>
      <c r="Q72" s="56">
        <f t="shared" ref="Q72" si="45">Q27+Q45</f>
        <v>0</v>
      </c>
      <c r="R72" s="56">
        <f t="shared" si="44"/>
        <v>0</v>
      </c>
      <c r="S72" s="56">
        <f t="shared" si="44"/>
        <v>0</v>
      </c>
      <c r="T72" s="87">
        <f t="shared" si="29"/>
        <v>0</v>
      </c>
    </row>
    <row r="73" spans="1:20" x14ac:dyDescent="0.25">
      <c r="A73" s="86" t="s">
        <v>70</v>
      </c>
      <c r="B73" s="212" t="s">
        <v>106</v>
      </c>
      <c r="C73" s="213"/>
      <c r="D73" s="56">
        <f t="shared" si="21"/>
        <v>0</v>
      </c>
      <c r="E73" s="56">
        <f t="shared" si="21"/>
        <v>0</v>
      </c>
      <c r="F73" s="56">
        <f t="shared" si="21"/>
        <v>0</v>
      </c>
      <c r="G73" s="56">
        <f t="shared" si="21"/>
        <v>0</v>
      </c>
      <c r="H73" s="56">
        <f t="shared" si="21"/>
        <v>0</v>
      </c>
      <c r="I73" s="56">
        <f t="shared" si="26"/>
        <v>0</v>
      </c>
      <c r="J73" s="56">
        <f t="shared" ref="J73:S73" si="46">J28+J46</f>
        <v>0</v>
      </c>
      <c r="K73" s="56">
        <f t="shared" si="46"/>
        <v>0</v>
      </c>
      <c r="L73" s="56">
        <f t="shared" si="46"/>
        <v>0</v>
      </c>
      <c r="M73" s="56">
        <f t="shared" si="46"/>
        <v>0</v>
      </c>
      <c r="N73" s="56">
        <f t="shared" si="46"/>
        <v>0</v>
      </c>
      <c r="O73" s="56">
        <f t="shared" si="46"/>
        <v>0</v>
      </c>
      <c r="P73" s="56">
        <f t="shared" si="46"/>
        <v>0</v>
      </c>
      <c r="Q73" s="56">
        <f t="shared" ref="Q73" si="47">Q28+Q46</f>
        <v>0</v>
      </c>
      <c r="R73" s="56">
        <f t="shared" si="46"/>
        <v>0</v>
      </c>
      <c r="S73" s="56">
        <f t="shared" si="46"/>
        <v>0</v>
      </c>
      <c r="T73" s="87">
        <f t="shared" si="29"/>
        <v>0</v>
      </c>
    </row>
    <row r="74" spans="1:20" ht="15.75" thickBot="1" x14ac:dyDescent="0.3">
      <c r="A74" s="214" t="s">
        <v>48</v>
      </c>
      <c r="B74" s="215"/>
      <c r="C74" s="215"/>
      <c r="D74" s="88">
        <f>SUM(D62:D73)</f>
        <v>0</v>
      </c>
      <c r="E74" s="88">
        <f t="shared" ref="E74:S74" si="48">SUM(E62:E73)</f>
        <v>0</v>
      </c>
      <c r="F74" s="88">
        <f t="shared" si="48"/>
        <v>0</v>
      </c>
      <c r="G74" s="88">
        <f t="shared" si="48"/>
        <v>0</v>
      </c>
      <c r="H74" s="88">
        <f t="shared" si="48"/>
        <v>0</v>
      </c>
      <c r="I74" s="88">
        <f t="shared" si="48"/>
        <v>0</v>
      </c>
      <c r="J74" s="88">
        <f t="shared" si="48"/>
        <v>0</v>
      </c>
      <c r="K74" s="88">
        <f t="shared" si="48"/>
        <v>0</v>
      </c>
      <c r="L74" s="88">
        <f t="shared" si="48"/>
        <v>0</v>
      </c>
      <c r="M74" s="88">
        <f t="shared" si="48"/>
        <v>0</v>
      </c>
      <c r="N74" s="88">
        <f t="shared" si="48"/>
        <v>0</v>
      </c>
      <c r="O74" s="88">
        <f t="shared" si="48"/>
        <v>0</v>
      </c>
      <c r="P74" s="88">
        <f t="shared" si="48"/>
        <v>0</v>
      </c>
      <c r="Q74" s="88">
        <f t="shared" ref="Q74" si="49">SUM(Q62:Q73)</f>
        <v>0</v>
      </c>
      <c r="R74" s="88">
        <f t="shared" si="48"/>
        <v>0</v>
      </c>
      <c r="S74" s="88">
        <f t="shared" si="48"/>
        <v>0</v>
      </c>
      <c r="T74" s="89">
        <f>SUM(T62:T73)</f>
        <v>0</v>
      </c>
    </row>
    <row r="75" spans="1:20" x14ac:dyDescent="0.25">
      <c r="A75" s="60"/>
      <c r="B75" s="61"/>
      <c r="C75" s="61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</row>
  </sheetData>
  <mergeCells count="113">
    <mergeCell ref="D2:W2"/>
    <mergeCell ref="D13:T13"/>
    <mergeCell ref="A9:C9"/>
    <mergeCell ref="A10:C10"/>
    <mergeCell ref="A11:C11"/>
    <mergeCell ref="D9:T9"/>
    <mergeCell ref="D10:T10"/>
    <mergeCell ref="D11:T11"/>
    <mergeCell ref="D31:T31"/>
    <mergeCell ref="A2:C2"/>
    <mergeCell ref="B23:C23"/>
    <mergeCell ref="B24:C24"/>
    <mergeCell ref="B25:C25"/>
    <mergeCell ref="B26:C26"/>
    <mergeCell ref="B27:C27"/>
    <mergeCell ref="B28:C28"/>
    <mergeCell ref="J15:J16"/>
    <mergeCell ref="K15:K16"/>
    <mergeCell ref="L15:L16"/>
    <mergeCell ref="A29:C29"/>
    <mergeCell ref="B19:C19"/>
    <mergeCell ref="B20:C20"/>
    <mergeCell ref="B21:C21"/>
    <mergeCell ref="B22:C22"/>
    <mergeCell ref="K33:K34"/>
    <mergeCell ref="L33:L34"/>
    <mergeCell ref="B50:J50"/>
    <mergeCell ref="K50:T50"/>
    <mergeCell ref="B51:J51"/>
    <mergeCell ref="K51:T51"/>
    <mergeCell ref="K52:T52"/>
    <mergeCell ref="K53:T53"/>
    <mergeCell ref="K54:T54"/>
    <mergeCell ref="B40:C40"/>
    <mergeCell ref="B41:C41"/>
    <mergeCell ref="B42:C42"/>
    <mergeCell ref="B43:C43"/>
    <mergeCell ref="B44:C44"/>
    <mergeCell ref="B45:C45"/>
    <mergeCell ref="B46:C46"/>
    <mergeCell ref="B52:J52"/>
    <mergeCell ref="B62:C62"/>
    <mergeCell ref="B17:C17"/>
    <mergeCell ref="B18:C18"/>
    <mergeCell ref="Q15:Q16"/>
    <mergeCell ref="Q33:Q34"/>
    <mergeCell ref="T32:T34"/>
    <mergeCell ref="S32:S34"/>
    <mergeCell ref="B37:C37"/>
    <mergeCell ref="B38:C38"/>
    <mergeCell ref="B39:C39"/>
    <mergeCell ref="B36:C36"/>
    <mergeCell ref="B35:C35"/>
    <mergeCell ref="K55:T55"/>
    <mergeCell ref="A47:C47"/>
    <mergeCell ref="A49:J49"/>
    <mergeCell ref="K49:T49"/>
    <mergeCell ref="A32:A34"/>
    <mergeCell ref="B32:C34"/>
    <mergeCell ref="D32:H32"/>
    <mergeCell ref="I32:I34"/>
    <mergeCell ref="J32:R32"/>
    <mergeCell ref="A14:A16"/>
    <mergeCell ref="B14:C16"/>
    <mergeCell ref="D14:H14"/>
    <mergeCell ref="L60:L61"/>
    <mergeCell ref="M60:M61"/>
    <mergeCell ref="N60:N61"/>
    <mergeCell ref="O60:O61"/>
    <mergeCell ref="P60:P61"/>
    <mergeCell ref="Q60:Q61"/>
    <mergeCell ref="R60:R61"/>
    <mergeCell ref="T14:T16"/>
    <mergeCell ref="E15:F15"/>
    <mergeCell ref="P15:P16"/>
    <mergeCell ref="R15:R16"/>
    <mergeCell ref="M15:M16"/>
    <mergeCell ref="N15:N16"/>
    <mergeCell ref="O15:O16"/>
    <mergeCell ref="S14:S16"/>
    <mergeCell ref="I14:I16"/>
    <mergeCell ref="J14:R14"/>
    <mergeCell ref="E33:F33"/>
    <mergeCell ref="P33:P34"/>
    <mergeCell ref="R33:R34"/>
    <mergeCell ref="M33:M34"/>
    <mergeCell ref="N33:N34"/>
    <mergeCell ref="O33:O34"/>
    <mergeCell ref="J33:J34"/>
    <mergeCell ref="A1:C1"/>
    <mergeCell ref="B71:C71"/>
    <mergeCell ref="B72:C72"/>
    <mergeCell ref="B73:C73"/>
    <mergeCell ref="A74:C74"/>
    <mergeCell ref="B66:C66"/>
    <mergeCell ref="B67:C67"/>
    <mergeCell ref="B68:C68"/>
    <mergeCell ref="B69:C69"/>
    <mergeCell ref="B70:C70"/>
    <mergeCell ref="B63:C63"/>
    <mergeCell ref="B64:C64"/>
    <mergeCell ref="B65:C65"/>
    <mergeCell ref="A58:T58"/>
    <mergeCell ref="A59:A61"/>
    <mergeCell ref="B59:C61"/>
    <mergeCell ref="D59:H59"/>
    <mergeCell ref="I59:I61"/>
    <mergeCell ref="J59:R59"/>
    <mergeCell ref="S59:S61"/>
    <mergeCell ref="T59:T61"/>
    <mergeCell ref="E60:F60"/>
    <mergeCell ref="J60:J61"/>
    <mergeCell ref="K60:K61"/>
  </mergeCells>
  <pageMargins left="0.7" right="0.7" top="0.75" bottom="0.75" header="0.3" footer="0.3"/>
  <pageSetup paperSize="9" scale="60" orientation="landscape" r:id="rId1"/>
  <headerFooter>
    <oddHeader>&amp;LPríloha č. 6.10.1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W60"/>
  <sheetViews>
    <sheetView topLeftCell="A28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82" t="s">
        <v>131</v>
      </c>
      <c r="B1" s="182"/>
      <c r="C1" s="182"/>
      <c r="D1" s="183" t="s">
        <v>161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84" t="s">
        <v>39</v>
      </c>
      <c r="B3" s="185"/>
      <c r="C3" s="186"/>
      <c r="D3" s="187" t="s">
        <v>122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3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3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3" ht="18.75" thickBot="1" x14ac:dyDescent="0.3">
      <c r="A6" s="184" t="s">
        <v>37</v>
      </c>
      <c r="B6" s="185"/>
      <c r="C6" s="185"/>
      <c r="D6" s="179" t="s">
        <v>123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89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3"/>
      <c r="U8" s="110" t="s">
        <v>61</v>
      </c>
      <c r="V8" s="110" t="s">
        <v>31</v>
      </c>
      <c r="W8" s="110" t="s">
        <v>30</v>
      </c>
    </row>
    <row r="9" spans="1:23" ht="15" customHeight="1" x14ac:dyDescent="0.25">
      <c r="A9" s="111"/>
      <c r="B9" s="111"/>
      <c r="C9" s="172"/>
      <c r="D9" s="175"/>
      <c r="E9" s="111"/>
      <c r="F9" s="79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90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3" ht="34.5" customHeight="1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19" t="s">
        <v>16</v>
      </c>
      <c r="B41" s="120"/>
      <c r="C41" s="120"/>
      <c r="D41" s="121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3" ht="15.75" x14ac:dyDescent="0.25">
      <c r="A44" s="19" t="s">
        <v>14</v>
      </c>
      <c r="B44" s="125" t="s">
        <v>50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51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3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3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3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3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8" t="s">
        <v>54</v>
      </c>
      <c r="O50" s="159"/>
      <c r="P50" s="159"/>
      <c r="Q50" s="159"/>
      <c r="R50" s="159"/>
      <c r="S50" s="159"/>
      <c r="T50" s="159"/>
      <c r="U50" s="159"/>
      <c r="V50" s="159"/>
      <c r="W50" s="16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49" t="s">
        <v>52</v>
      </c>
      <c r="O52" s="150"/>
      <c r="P52" s="150"/>
      <c r="Q52" s="150"/>
      <c r="R52" s="150"/>
      <c r="S52" s="150"/>
      <c r="T52" s="150"/>
      <c r="U52" s="150"/>
      <c r="V52" s="150"/>
      <c r="W52" s="151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1"/>
      <c r="O53" s="162"/>
      <c r="P53" s="162"/>
      <c r="Q53" s="162"/>
      <c r="R53" s="162"/>
      <c r="S53" s="162"/>
      <c r="T53" s="162"/>
      <c r="U53" s="162"/>
      <c r="V53" s="162"/>
      <c r="W53" s="163"/>
    </row>
    <row r="54" spans="1:23" x14ac:dyDescent="0.25">
      <c r="A54" s="6"/>
      <c r="B54" s="5"/>
      <c r="C54" s="4"/>
      <c r="N54" s="149"/>
      <c r="O54" s="150"/>
      <c r="P54" s="150"/>
      <c r="Q54" s="150"/>
      <c r="R54" s="150"/>
      <c r="S54" s="150"/>
      <c r="T54" s="150"/>
      <c r="U54" s="150"/>
      <c r="V54" s="150"/>
      <c r="W54" s="151"/>
    </row>
    <row r="55" spans="1:23" ht="1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149" t="s">
        <v>42</v>
      </c>
      <c r="O55" s="150"/>
      <c r="P55" s="150"/>
      <c r="Q55" s="150"/>
      <c r="R55" s="150"/>
      <c r="S55" s="150"/>
      <c r="T55" s="150"/>
      <c r="U55" s="150"/>
      <c r="V55" s="150"/>
      <c r="W55" s="151"/>
    </row>
    <row r="56" spans="1:23" ht="44.25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73"/>
      <c r="N56" s="152"/>
      <c r="O56" s="153"/>
      <c r="P56" s="153"/>
      <c r="Q56" s="153"/>
      <c r="R56" s="153"/>
      <c r="S56" s="153"/>
      <c r="T56" s="153"/>
      <c r="U56" s="153"/>
      <c r="V56" s="153"/>
      <c r="W56" s="154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5"/>
      <c r="O57" s="156"/>
      <c r="P57" s="156"/>
      <c r="Q57" s="156"/>
      <c r="R57" s="156"/>
      <c r="S57" s="156"/>
      <c r="T57" s="156"/>
      <c r="U57" s="156"/>
      <c r="V57" s="156"/>
      <c r="W57" s="157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60"/>
  <sheetViews>
    <sheetView topLeftCell="A22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82" t="s">
        <v>132</v>
      </c>
      <c r="B1" s="182"/>
      <c r="C1" s="182"/>
      <c r="D1" s="183" t="s">
        <v>161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84" t="s">
        <v>39</v>
      </c>
      <c r="B3" s="185"/>
      <c r="C3" s="186"/>
      <c r="D3" s="187" t="s">
        <v>120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3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3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3" ht="18.75" thickBot="1" x14ac:dyDescent="0.3">
      <c r="A6" s="184" t="s">
        <v>37</v>
      </c>
      <c r="B6" s="185"/>
      <c r="C6" s="185"/>
      <c r="D6" s="179" t="s">
        <v>121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89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3"/>
      <c r="U8" s="110" t="s">
        <v>61</v>
      </c>
      <c r="V8" s="110" t="s">
        <v>31</v>
      </c>
      <c r="W8" s="110" t="s">
        <v>30</v>
      </c>
    </row>
    <row r="9" spans="1:23" ht="15" customHeight="1" x14ac:dyDescent="0.25">
      <c r="A9" s="111"/>
      <c r="B9" s="111"/>
      <c r="C9" s="172"/>
      <c r="D9" s="175"/>
      <c r="E9" s="111"/>
      <c r="F9" s="79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90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3" ht="34.5" customHeight="1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19" t="s">
        <v>16</v>
      </c>
      <c r="B41" s="120"/>
      <c r="C41" s="120"/>
      <c r="D41" s="121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3" ht="15.75" x14ac:dyDescent="0.25">
      <c r="A44" s="19" t="s">
        <v>14</v>
      </c>
      <c r="B44" s="125" t="s">
        <v>50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51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3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3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3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3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8" t="s">
        <v>54</v>
      </c>
      <c r="O50" s="159"/>
      <c r="P50" s="159"/>
      <c r="Q50" s="159"/>
      <c r="R50" s="159"/>
      <c r="S50" s="159"/>
      <c r="T50" s="159"/>
      <c r="U50" s="159"/>
      <c r="V50" s="159"/>
      <c r="W50" s="16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49" t="s">
        <v>52</v>
      </c>
      <c r="O52" s="150"/>
      <c r="P52" s="150"/>
      <c r="Q52" s="150"/>
      <c r="R52" s="150"/>
      <c r="S52" s="150"/>
      <c r="T52" s="150"/>
      <c r="U52" s="150"/>
      <c r="V52" s="150"/>
      <c r="W52" s="151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1"/>
      <c r="O53" s="162"/>
      <c r="P53" s="162"/>
      <c r="Q53" s="162"/>
      <c r="R53" s="162"/>
      <c r="S53" s="162"/>
      <c r="T53" s="162"/>
      <c r="U53" s="162"/>
      <c r="V53" s="162"/>
      <c r="W53" s="163"/>
    </row>
    <row r="54" spans="1:23" x14ac:dyDescent="0.25">
      <c r="A54" s="6"/>
      <c r="B54" s="5"/>
      <c r="C54" s="4"/>
      <c r="N54" s="149"/>
      <c r="O54" s="150"/>
      <c r="P54" s="150"/>
      <c r="Q54" s="150"/>
      <c r="R54" s="150"/>
      <c r="S54" s="150"/>
      <c r="T54" s="150"/>
      <c r="U54" s="150"/>
      <c r="V54" s="150"/>
      <c r="W54" s="151"/>
    </row>
    <row r="55" spans="1:23" ht="1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149" t="s">
        <v>42</v>
      </c>
      <c r="O55" s="150"/>
      <c r="P55" s="150"/>
      <c r="Q55" s="150"/>
      <c r="R55" s="150"/>
      <c r="S55" s="150"/>
      <c r="T55" s="150"/>
      <c r="U55" s="150"/>
      <c r="V55" s="150"/>
      <c r="W55" s="151"/>
    </row>
    <row r="56" spans="1:23" ht="44.25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73"/>
      <c r="N56" s="152"/>
      <c r="O56" s="153"/>
      <c r="P56" s="153"/>
      <c r="Q56" s="153"/>
      <c r="R56" s="153"/>
      <c r="S56" s="153"/>
      <c r="T56" s="153"/>
      <c r="U56" s="153"/>
      <c r="V56" s="153"/>
      <c r="W56" s="154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5"/>
      <c r="O57" s="156"/>
      <c r="P57" s="156"/>
      <c r="Q57" s="156"/>
      <c r="R57" s="156"/>
      <c r="S57" s="156"/>
      <c r="T57" s="156"/>
      <c r="U57" s="156"/>
      <c r="V57" s="156"/>
      <c r="W57" s="157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W60"/>
  <sheetViews>
    <sheetView topLeftCell="A31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204" t="s">
        <v>133</v>
      </c>
      <c r="B1" s="204"/>
      <c r="C1" s="204"/>
      <c r="D1" s="183" t="s">
        <v>161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84" t="s">
        <v>39</v>
      </c>
      <c r="B3" s="185"/>
      <c r="C3" s="186"/>
      <c r="D3" s="187" t="s">
        <v>118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3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3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3" ht="18.75" thickBot="1" x14ac:dyDescent="0.3">
      <c r="A6" s="184" t="s">
        <v>37</v>
      </c>
      <c r="B6" s="185"/>
      <c r="C6" s="185"/>
      <c r="D6" s="179" t="s">
        <v>119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89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3"/>
      <c r="U8" s="110" t="s">
        <v>61</v>
      </c>
      <c r="V8" s="110" t="s">
        <v>31</v>
      </c>
      <c r="W8" s="110" t="s">
        <v>30</v>
      </c>
    </row>
    <row r="9" spans="1:23" ht="15" customHeight="1" x14ac:dyDescent="0.25">
      <c r="A9" s="111"/>
      <c r="B9" s="111"/>
      <c r="C9" s="172"/>
      <c r="D9" s="175"/>
      <c r="E9" s="111"/>
      <c r="F9" s="79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90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3" ht="34.5" customHeight="1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19" t="s">
        <v>16</v>
      </c>
      <c r="B41" s="120"/>
      <c r="C41" s="120"/>
      <c r="D41" s="121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3" ht="15.75" x14ac:dyDescent="0.25">
      <c r="A44" s="19" t="s">
        <v>14</v>
      </c>
      <c r="B44" s="125" t="s">
        <v>50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51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3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3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3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3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8" t="s">
        <v>54</v>
      </c>
      <c r="O50" s="159"/>
      <c r="P50" s="159"/>
      <c r="Q50" s="159"/>
      <c r="R50" s="159"/>
      <c r="S50" s="159"/>
      <c r="T50" s="159"/>
      <c r="U50" s="159"/>
      <c r="V50" s="159"/>
      <c r="W50" s="16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49" t="s">
        <v>52</v>
      </c>
      <c r="O52" s="150"/>
      <c r="P52" s="150"/>
      <c r="Q52" s="150"/>
      <c r="R52" s="150"/>
      <c r="S52" s="150"/>
      <c r="T52" s="150"/>
      <c r="U52" s="150"/>
      <c r="V52" s="150"/>
      <c r="W52" s="151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1"/>
      <c r="O53" s="162"/>
      <c r="P53" s="162"/>
      <c r="Q53" s="162"/>
      <c r="R53" s="162"/>
      <c r="S53" s="162"/>
      <c r="T53" s="162"/>
      <c r="U53" s="162"/>
      <c r="V53" s="162"/>
      <c r="W53" s="163"/>
    </row>
    <row r="54" spans="1:23" x14ac:dyDescent="0.25">
      <c r="A54" s="6"/>
      <c r="B54" s="5"/>
      <c r="C54" s="4"/>
      <c r="N54" s="149"/>
      <c r="O54" s="150"/>
      <c r="P54" s="150"/>
      <c r="Q54" s="150"/>
      <c r="R54" s="150"/>
      <c r="S54" s="150"/>
      <c r="T54" s="150"/>
      <c r="U54" s="150"/>
      <c r="V54" s="150"/>
      <c r="W54" s="151"/>
    </row>
    <row r="55" spans="1:23" ht="1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149" t="s">
        <v>42</v>
      </c>
      <c r="O55" s="150"/>
      <c r="P55" s="150"/>
      <c r="Q55" s="150"/>
      <c r="R55" s="150"/>
      <c r="S55" s="150"/>
      <c r="T55" s="150"/>
      <c r="U55" s="150"/>
      <c r="V55" s="150"/>
      <c r="W55" s="151"/>
    </row>
    <row r="56" spans="1:23" ht="44.25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73"/>
      <c r="N56" s="152"/>
      <c r="O56" s="153"/>
      <c r="P56" s="153"/>
      <c r="Q56" s="153"/>
      <c r="R56" s="153"/>
      <c r="S56" s="153"/>
      <c r="T56" s="153"/>
      <c r="U56" s="153"/>
      <c r="V56" s="153"/>
      <c r="W56" s="154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5"/>
      <c r="O57" s="156"/>
      <c r="P57" s="156"/>
      <c r="Q57" s="156"/>
      <c r="R57" s="156"/>
      <c r="S57" s="156"/>
      <c r="T57" s="156"/>
      <c r="U57" s="156"/>
      <c r="V57" s="156"/>
      <c r="W57" s="157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60"/>
  <sheetViews>
    <sheetView topLeftCell="A25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204" t="s">
        <v>134</v>
      </c>
      <c r="B1" s="204"/>
      <c r="C1" s="204"/>
      <c r="D1" s="183" t="s">
        <v>163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84" t="s">
        <v>39</v>
      </c>
      <c r="B3" s="185"/>
      <c r="C3" s="186"/>
      <c r="D3" s="187" t="s">
        <v>116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3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3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3" ht="18.75" thickBot="1" x14ac:dyDescent="0.3">
      <c r="A6" s="184" t="s">
        <v>37</v>
      </c>
      <c r="B6" s="185"/>
      <c r="C6" s="185"/>
      <c r="D6" s="179" t="s">
        <v>117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89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3"/>
      <c r="U8" s="110" t="s">
        <v>61</v>
      </c>
      <c r="V8" s="110" t="s">
        <v>31</v>
      </c>
      <c r="W8" s="110" t="s">
        <v>30</v>
      </c>
    </row>
    <row r="9" spans="1:23" ht="15" customHeight="1" x14ac:dyDescent="0.25">
      <c r="A9" s="111"/>
      <c r="B9" s="111"/>
      <c r="C9" s="172"/>
      <c r="D9" s="175"/>
      <c r="E9" s="111"/>
      <c r="F9" s="79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90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3" ht="34.5" customHeight="1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s="77" customFormat="1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19" t="s">
        <v>16</v>
      </c>
      <c r="B41" s="120"/>
      <c r="C41" s="120"/>
      <c r="D41" s="121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3" ht="15.75" x14ac:dyDescent="0.25">
      <c r="A44" s="19" t="s">
        <v>14</v>
      </c>
      <c r="B44" s="125" t="s">
        <v>50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51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3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3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3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3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8" t="s">
        <v>54</v>
      </c>
      <c r="O50" s="159"/>
      <c r="P50" s="159"/>
      <c r="Q50" s="159"/>
      <c r="R50" s="159"/>
      <c r="S50" s="159"/>
      <c r="T50" s="159"/>
      <c r="U50" s="159"/>
      <c r="V50" s="159"/>
      <c r="W50" s="16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49" t="s">
        <v>52</v>
      </c>
      <c r="O52" s="150"/>
      <c r="P52" s="150"/>
      <c r="Q52" s="150"/>
      <c r="R52" s="150"/>
      <c r="S52" s="150"/>
      <c r="T52" s="150"/>
      <c r="U52" s="150"/>
      <c r="V52" s="150"/>
      <c r="W52" s="151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1"/>
      <c r="O53" s="162"/>
      <c r="P53" s="162"/>
      <c r="Q53" s="162"/>
      <c r="R53" s="162"/>
      <c r="S53" s="162"/>
      <c r="T53" s="162"/>
      <c r="U53" s="162"/>
      <c r="V53" s="162"/>
      <c r="W53" s="163"/>
    </row>
    <row r="54" spans="1:23" x14ac:dyDescent="0.25">
      <c r="A54" s="6"/>
      <c r="B54" s="5"/>
      <c r="C54" s="4"/>
      <c r="N54" s="149"/>
      <c r="O54" s="150"/>
      <c r="P54" s="150"/>
      <c r="Q54" s="150"/>
      <c r="R54" s="150"/>
      <c r="S54" s="150"/>
      <c r="T54" s="150"/>
      <c r="U54" s="150"/>
      <c r="V54" s="150"/>
      <c r="W54" s="151"/>
    </row>
    <row r="55" spans="1:23" ht="1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149" t="s">
        <v>42</v>
      </c>
      <c r="O55" s="150"/>
      <c r="P55" s="150"/>
      <c r="Q55" s="150"/>
      <c r="R55" s="150"/>
      <c r="S55" s="150"/>
      <c r="T55" s="150"/>
      <c r="U55" s="150"/>
      <c r="V55" s="150"/>
      <c r="W55" s="151"/>
    </row>
    <row r="56" spans="1:23" ht="44.25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73"/>
      <c r="N56" s="152"/>
      <c r="O56" s="153"/>
      <c r="P56" s="153"/>
      <c r="Q56" s="153"/>
      <c r="R56" s="153"/>
      <c r="S56" s="153"/>
      <c r="T56" s="153"/>
      <c r="U56" s="153"/>
      <c r="V56" s="153"/>
      <c r="W56" s="154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5"/>
      <c r="O57" s="156"/>
      <c r="P57" s="156"/>
      <c r="Q57" s="156"/>
      <c r="R57" s="156"/>
      <c r="S57" s="156"/>
      <c r="T57" s="156"/>
      <c r="U57" s="156"/>
      <c r="V57" s="156"/>
      <c r="W57" s="157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W60"/>
  <sheetViews>
    <sheetView topLeftCell="A28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82" t="s">
        <v>135</v>
      </c>
      <c r="B1" s="182"/>
      <c r="C1" s="182"/>
      <c r="D1" s="183" t="s">
        <v>164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84" t="s">
        <v>39</v>
      </c>
      <c r="B3" s="185"/>
      <c r="C3" s="186"/>
      <c r="D3" s="187" t="s">
        <v>114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3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3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3" ht="18.75" thickBot="1" x14ac:dyDescent="0.3">
      <c r="A6" s="184" t="s">
        <v>37</v>
      </c>
      <c r="B6" s="185"/>
      <c r="C6" s="185"/>
      <c r="D6" s="179" t="s">
        <v>115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89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3"/>
      <c r="U8" s="110" t="s">
        <v>61</v>
      </c>
      <c r="V8" s="110" t="s">
        <v>31</v>
      </c>
      <c r="W8" s="110" t="s">
        <v>30</v>
      </c>
    </row>
    <row r="9" spans="1:23" ht="15" customHeight="1" x14ac:dyDescent="0.25">
      <c r="A9" s="111"/>
      <c r="B9" s="111"/>
      <c r="C9" s="172"/>
      <c r="D9" s="175"/>
      <c r="E9" s="111"/>
      <c r="F9" s="79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90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3" ht="34.5" customHeight="1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19" t="s">
        <v>16</v>
      </c>
      <c r="B41" s="120"/>
      <c r="C41" s="120"/>
      <c r="D41" s="121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3" ht="15.75" x14ac:dyDescent="0.25">
      <c r="A44" s="19" t="s">
        <v>14</v>
      </c>
      <c r="B44" s="125" t="s">
        <v>50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51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3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3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3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3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8" t="s">
        <v>54</v>
      </c>
      <c r="O50" s="159"/>
      <c r="P50" s="159"/>
      <c r="Q50" s="159"/>
      <c r="R50" s="159"/>
      <c r="S50" s="159"/>
      <c r="T50" s="159"/>
      <c r="U50" s="159"/>
      <c r="V50" s="159"/>
      <c r="W50" s="16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49" t="s">
        <v>52</v>
      </c>
      <c r="O52" s="150"/>
      <c r="P52" s="150"/>
      <c r="Q52" s="150"/>
      <c r="R52" s="150"/>
      <c r="S52" s="150"/>
      <c r="T52" s="150"/>
      <c r="U52" s="150"/>
      <c r="V52" s="150"/>
      <c r="W52" s="151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1"/>
      <c r="O53" s="162"/>
      <c r="P53" s="162"/>
      <c r="Q53" s="162"/>
      <c r="R53" s="162"/>
      <c r="S53" s="162"/>
      <c r="T53" s="162"/>
      <c r="U53" s="162"/>
      <c r="V53" s="162"/>
      <c r="W53" s="163"/>
    </row>
    <row r="54" spans="1:23" x14ac:dyDescent="0.25">
      <c r="A54" s="6"/>
      <c r="B54" s="5"/>
      <c r="C54" s="4"/>
      <c r="N54" s="149"/>
      <c r="O54" s="150"/>
      <c r="P54" s="150"/>
      <c r="Q54" s="150"/>
      <c r="R54" s="150"/>
      <c r="S54" s="150"/>
      <c r="T54" s="150"/>
      <c r="U54" s="150"/>
      <c r="V54" s="150"/>
      <c r="W54" s="151"/>
    </row>
    <row r="55" spans="1:23" ht="1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149" t="s">
        <v>42</v>
      </c>
      <c r="O55" s="150"/>
      <c r="P55" s="150"/>
      <c r="Q55" s="150"/>
      <c r="R55" s="150"/>
      <c r="S55" s="150"/>
      <c r="T55" s="150"/>
      <c r="U55" s="150"/>
      <c r="V55" s="150"/>
      <c r="W55" s="151"/>
    </row>
    <row r="56" spans="1:23" ht="44.25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73"/>
      <c r="N56" s="152"/>
      <c r="O56" s="153"/>
      <c r="P56" s="153"/>
      <c r="Q56" s="153"/>
      <c r="R56" s="153"/>
      <c r="S56" s="153"/>
      <c r="T56" s="153"/>
      <c r="U56" s="153"/>
      <c r="V56" s="153"/>
      <c r="W56" s="154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5"/>
      <c r="O57" s="156"/>
      <c r="P57" s="156"/>
      <c r="Q57" s="156"/>
      <c r="R57" s="156"/>
      <c r="S57" s="156"/>
      <c r="T57" s="156"/>
      <c r="U57" s="156"/>
      <c r="V57" s="156"/>
      <c r="W57" s="157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5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60"/>
  <sheetViews>
    <sheetView topLeftCell="A28"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82" t="s">
        <v>136</v>
      </c>
      <c r="B1" s="182"/>
      <c r="C1" s="182"/>
      <c r="D1" s="183" t="s">
        <v>161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84" t="s">
        <v>39</v>
      </c>
      <c r="B3" s="185"/>
      <c r="C3" s="186"/>
      <c r="D3" s="187" t="s">
        <v>112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3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3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3" ht="18.75" thickBot="1" x14ac:dyDescent="0.3">
      <c r="A6" s="184" t="s">
        <v>37</v>
      </c>
      <c r="B6" s="185"/>
      <c r="C6" s="185"/>
      <c r="D6" s="179" t="s">
        <v>113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89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3"/>
      <c r="U8" s="110" t="s">
        <v>61</v>
      </c>
      <c r="V8" s="110" t="s">
        <v>31</v>
      </c>
      <c r="W8" s="110" t="s">
        <v>30</v>
      </c>
    </row>
    <row r="9" spans="1:23" ht="15" customHeight="1" x14ac:dyDescent="0.25">
      <c r="A9" s="111"/>
      <c r="B9" s="111"/>
      <c r="C9" s="172"/>
      <c r="D9" s="175"/>
      <c r="E9" s="111"/>
      <c r="F9" s="79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90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3" ht="34.5" customHeight="1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19" t="s">
        <v>16</v>
      </c>
      <c r="B41" s="120"/>
      <c r="C41" s="120"/>
      <c r="D41" s="121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3" ht="15.75" x14ac:dyDescent="0.25">
      <c r="A44" s="19" t="s">
        <v>14</v>
      </c>
      <c r="B44" s="125" t="s">
        <v>50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51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3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3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3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3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8" t="s">
        <v>54</v>
      </c>
      <c r="O50" s="159"/>
      <c r="P50" s="159"/>
      <c r="Q50" s="159"/>
      <c r="R50" s="159"/>
      <c r="S50" s="159"/>
      <c r="T50" s="159"/>
      <c r="U50" s="159"/>
      <c r="V50" s="159"/>
      <c r="W50" s="16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49" t="s">
        <v>52</v>
      </c>
      <c r="O52" s="150"/>
      <c r="P52" s="150"/>
      <c r="Q52" s="150"/>
      <c r="R52" s="150"/>
      <c r="S52" s="150"/>
      <c r="T52" s="150"/>
      <c r="U52" s="150"/>
      <c r="V52" s="150"/>
      <c r="W52" s="151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1"/>
      <c r="O53" s="162"/>
      <c r="P53" s="162"/>
      <c r="Q53" s="162"/>
      <c r="R53" s="162"/>
      <c r="S53" s="162"/>
      <c r="T53" s="162"/>
      <c r="U53" s="162"/>
      <c r="V53" s="162"/>
      <c r="W53" s="163"/>
    </row>
    <row r="54" spans="1:23" x14ac:dyDescent="0.25">
      <c r="A54" s="6"/>
      <c r="B54" s="5"/>
      <c r="C54" s="4"/>
      <c r="N54" s="149"/>
      <c r="O54" s="150"/>
      <c r="P54" s="150"/>
      <c r="Q54" s="150"/>
      <c r="R54" s="150"/>
      <c r="S54" s="150"/>
      <c r="T54" s="150"/>
      <c r="U54" s="150"/>
      <c r="V54" s="150"/>
      <c r="W54" s="151"/>
    </row>
    <row r="55" spans="1:23" ht="1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149" t="s">
        <v>42</v>
      </c>
      <c r="O55" s="150"/>
      <c r="P55" s="150"/>
      <c r="Q55" s="150"/>
      <c r="R55" s="150"/>
      <c r="S55" s="150"/>
      <c r="T55" s="150"/>
      <c r="U55" s="150"/>
      <c r="V55" s="150"/>
      <c r="W55" s="151"/>
    </row>
    <row r="56" spans="1:23" ht="44.25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73"/>
      <c r="N56" s="152"/>
      <c r="O56" s="153"/>
      <c r="P56" s="153"/>
      <c r="Q56" s="153"/>
      <c r="R56" s="153"/>
      <c r="S56" s="153"/>
      <c r="T56" s="153"/>
      <c r="U56" s="153"/>
      <c r="V56" s="153"/>
      <c r="W56" s="154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5"/>
      <c r="O57" s="156"/>
      <c r="P57" s="156"/>
      <c r="Q57" s="156"/>
      <c r="R57" s="156"/>
      <c r="S57" s="156"/>
      <c r="T57" s="156"/>
      <c r="U57" s="156"/>
      <c r="V57" s="156"/>
      <c r="W57" s="157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5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W60"/>
  <sheetViews>
    <sheetView workbookViewId="0">
      <selection activeCell="A53" sqref="A53:B5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5703125" style="1" customWidth="1"/>
  </cols>
  <sheetData>
    <row r="1" spans="1:23" ht="18" customHeight="1" x14ac:dyDescent="0.25">
      <c r="A1" s="182" t="s">
        <v>137</v>
      </c>
      <c r="B1" s="182"/>
      <c r="C1" s="182"/>
      <c r="D1" s="183" t="s">
        <v>163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84" t="s">
        <v>39</v>
      </c>
      <c r="B3" s="185"/>
      <c r="C3" s="186"/>
      <c r="D3" s="187" t="s">
        <v>111</v>
      </c>
      <c r="E3" s="188"/>
      <c r="F3" s="188"/>
      <c r="G3" s="188"/>
      <c r="H3" s="188"/>
      <c r="I3" s="188"/>
      <c r="J3" s="188"/>
      <c r="K3" s="188"/>
      <c r="L3" s="189"/>
      <c r="M3" s="190"/>
      <c r="N3" s="191"/>
      <c r="O3" s="191"/>
      <c r="P3" s="191"/>
      <c r="Q3" s="191"/>
      <c r="R3" s="191"/>
      <c r="S3" s="191"/>
      <c r="T3" s="191"/>
      <c r="U3" s="191"/>
      <c r="V3" s="191"/>
      <c r="W3" s="192"/>
    </row>
    <row r="4" spans="1:23" ht="18.75" thickBot="1" x14ac:dyDescent="0.3">
      <c r="A4" s="184" t="s">
        <v>55</v>
      </c>
      <c r="B4" s="185"/>
      <c r="C4" s="186"/>
      <c r="D4" s="187"/>
      <c r="E4" s="188"/>
      <c r="F4" s="188"/>
      <c r="G4" s="188"/>
      <c r="H4" s="188"/>
      <c r="I4" s="188"/>
      <c r="J4" s="188"/>
      <c r="K4" s="188"/>
      <c r="L4" s="189"/>
      <c r="M4" s="193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3" ht="18.75" thickBot="1" x14ac:dyDescent="0.3">
      <c r="A5" s="199" t="s">
        <v>38</v>
      </c>
      <c r="B5" s="200"/>
      <c r="C5" s="200"/>
      <c r="D5" s="201"/>
      <c r="E5" s="202"/>
      <c r="F5" s="202"/>
      <c r="G5" s="202"/>
      <c r="H5" s="202"/>
      <c r="I5" s="202"/>
      <c r="J5" s="202"/>
      <c r="K5" s="202"/>
      <c r="L5" s="203"/>
      <c r="M5" s="193"/>
      <c r="N5" s="194"/>
      <c r="O5" s="194"/>
      <c r="P5" s="194"/>
      <c r="Q5" s="194"/>
      <c r="R5" s="194"/>
      <c r="S5" s="194"/>
      <c r="T5" s="194"/>
      <c r="U5" s="194"/>
      <c r="V5" s="194"/>
      <c r="W5" s="195"/>
    </row>
    <row r="6" spans="1:23" ht="18.75" thickBot="1" x14ac:dyDescent="0.3">
      <c r="A6" s="184" t="s">
        <v>37</v>
      </c>
      <c r="B6" s="185"/>
      <c r="C6" s="185"/>
      <c r="D6" s="179" t="s">
        <v>104</v>
      </c>
      <c r="E6" s="180"/>
      <c r="F6" s="180"/>
      <c r="G6" s="180"/>
      <c r="H6" s="180"/>
      <c r="I6" s="180"/>
      <c r="J6" s="180"/>
      <c r="K6" s="180"/>
      <c r="L6" s="181"/>
      <c r="M6" s="196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10" t="s">
        <v>36</v>
      </c>
      <c r="B8" s="110" t="s">
        <v>157</v>
      </c>
      <c r="C8" s="171" t="s">
        <v>35</v>
      </c>
      <c r="D8" s="174" t="s">
        <v>160</v>
      </c>
      <c r="E8" s="110" t="s">
        <v>89</v>
      </c>
      <c r="F8" s="133" t="s">
        <v>34</v>
      </c>
      <c r="G8" s="133"/>
      <c r="H8" s="133"/>
      <c r="I8" s="133"/>
      <c r="J8" s="134"/>
      <c r="K8" s="110" t="s">
        <v>33</v>
      </c>
      <c r="L8" s="170" t="s">
        <v>32</v>
      </c>
      <c r="M8" s="133"/>
      <c r="N8" s="133"/>
      <c r="O8" s="133"/>
      <c r="P8" s="133"/>
      <c r="Q8" s="133"/>
      <c r="R8" s="133"/>
      <c r="S8" s="133"/>
      <c r="T8" s="133"/>
      <c r="U8" s="110" t="s">
        <v>61</v>
      </c>
      <c r="V8" s="110" t="s">
        <v>31</v>
      </c>
      <c r="W8" s="110" t="s">
        <v>30</v>
      </c>
    </row>
    <row r="9" spans="1:23" ht="15" customHeight="1" x14ac:dyDescent="0.25">
      <c r="A9" s="111"/>
      <c r="B9" s="111"/>
      <c r="C9" s="172"/>
      <c r="D9" s="175"/>
      <c r="E9" s="111"/>
      <c r="F9" s="79">
        <v>611</v>
      </c>
      <c r="G9" s="113" t="s">
        <v>29</v>
      </c>
      <c r="H9" s="114"/>
      <c r="I9" s="37">
        <v>614</v>
      </c>
      <c r="J9" s="36">
        <v>616</v>
      </c>
      <c r="K9" s="135"/>
      <c r="L9" s="115" t="s">
        <v>28</v>
      </c>
      <c r="M9" s="131" t="s">
        <v>90</v>
      </c>
      <c r="N9" s="131" t="s">
        <v>27</v>
      </c>
      <c r="O9" s="131" t="s">
        <v>26</v>
      </c>
      <c r="P9" s="131" t="s">
        <v>25</v>
      </c>
      <c r="Q9" s="131" t="s">
        <v>24</v>
      </c>
      <c r="R9" s="131" t="s">
        <v>23</v>
      </c>
      <c r="S9" s="177" t="s">
        <v>156</v>
      </c>
      <c r="T9" s="137" t="s">
        <v>22</v>
      </c>
      <c r="U9" s="135"/>
      <c r="V9" s="111"/>
      <c r="W9" s="111"/>
    </row>
    <row r="10" spans="1:23" ht="34.5" customHeight="1" thickBot="1" x14ac:dyDescent="0.3">
      <c r="A10" s="112"/>
      <c r="B10" s="112"/>
      <c r="C10" s="173"/>
      <c r="D10" s="176"/>
      <c r="E10" s="112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6"/>
      <c r="L10" s="116"/>
      <c r="M10" s="132"/>
      <c r="N10" s="132"/>
      <c r="O10" s="132"/>
      <c r="P10" s="132"/>
      <c r="Q10" s="132"/>
      <c r="R10" s="132"/>
      <c r="S10" s="178"/>
      <c r="T10" s="138"/>
      <c r="U10" s="136"/>
      <c r="V10" s="112"/>
      <c r="W10" s="112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s="77" customFormat="1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s="77" customFormat="1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s="77" customFormat="1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s="77" customFormat="1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19" t="s">
        <v>16</v>
      </c>
      <c r="B41" s="120"/>
      <c r="C41" s="120"/>
      <c r="D41" s="121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22" t="s">
        <v>15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4"/>
    </row>
    <row r="44" spans="1:23" ht="15.75" x14ac:dyDescent="0.25">
      <c r="A44" s="19" t="s">
        <v>14</v>
      </c>
      <c r="B44" s="125" t="s">
        <v>50</v>
      </c>
      <c r="C44" s="125"/>
      <c r="D44" s="126"/>
      <c r="E44" s="127"/>
      <c r="F44" s="127"/>
      <c r="G44" s="127"/>
      <c r="H44" s="127"/>
      <c r="I44" s="127"/>
      <c r="J44" s="18">
        <v>2</v>
      </c>
      <c r="K44" s="128" t="s">
        <v>51</v>
      </c>
      <c r="L44" s="128"/>
      <c r="M44" s="128"/>
      <c r="N44" s="128"/>
      <c r="O44" s="128"/>
      <c r="P44" s="128"/>
      <c r="Q44" s="129"/>
      <c r="R44" s="129"/>
      <c r="S44" s="129"/>
      <c r="T44" s="129"/>
      <c r="U44" s="129"/>
      <c r="V44" s="129"/>
      <c r="W44" s="130"/>
    </row>
    <row r="45" spans="1:23" x14ac:dyDescent="0.25">
      <c r="A45" s="17" t="s">
        <v>11</v>
      </c>
      <c r="B45" s="117" t="s">
        <v>10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8"/>
    </row>
    <row r="46" spans="1:23" x14ac:dyDescent="0.25">
      <c r="A46" s="164"/>
      <c r="B46" s="167" t="s">
        <v>9</v>
      </c>
      <c r="C46" s="167"/>
      <c r="D46" s="167"/>
      <c r="E46" s="167"/>
      <c r="F46" s="167"/>
      <c r="G46" s="167"/>
      <c r="H46" s="167"/>
      <c r="I46" s="167"/>
      <c r="J46" s="168" t="s">
        <v>8</v>
      </c>
      <c r="K46" s="168"/>
      <c r="L46" s="168"/>
      <c r="M46" s="168"/>
      <c r="N46" s="168"/>
      <c r="O46" s="168"/>
      <c r="P46" s="168"/>
      <c r="Q46" s="168"/>
      <c r="R46" s="168"/>
      <c r="S46" s="140"/>
      <c r="T46" s="141"/>
      <c r="U46" s="141"/>
      <c r="V46" s="141"/>
      <c r="W46" s="142"/>
    </row>
    <row r="47" spans="1:23" x14ac:dyDescent="0.25">
      <c r="A47" s="165"/>
      <c r="B47" s="167" t="s">
        <v>7</v>
      </c>
      <c r="C47" s="167"/>
      <c r="D47" s="167"/>
      <c r="E47" s="167"/>
      <c r="F47" s="167"/>
      <c r="G47" s="167"/>
      <c r="H47" s="167"/>
      <c r="I47" s="167"/>
      <c r="J47" s="168"/>
      <c r="K47" s="168"/>
      <c r="L47" s="168"/>
      <c r="M47" s="168"/>
      <c r="N47" s="168"/>
      <c r="O47" s="168"/>
      <c r="P47" s="168"/>
      <c r="Q47" s="168"/>
      <c r="R47" s="168"/>
      <c r="S47" s="143"/>
      <c r="T47" s="144"/>
      <c r="U47" s="144"/>
      <c r="V47" s="144"/>
      <c r="W47" s="145"/>
    </row>
    <row r="48" spans="1:23" ht="15.75" thickBot="1" x14ac:dyDescent="0.3">
      <c r="A48" s="166"/>
      <c r="B48" s="169" t="s">
        <v>6</v>
      </c>
      <c r="C48" s="169"/>
      <c r="D48" s="169"/>
      <c r="E48" s="169"/>
      <c r="F48" s="169"/>
      <c r="G48" s="169"/>
      <c r="H48" s="169"/>
      <c r="I48" s="169"/>
      <c r="J48" s="169" t="s">
        <v>5</v>
      </c>
      <c r="K48" s="169"/>
      <c r="L48" s="169"/>
      <c r="M48" s="169"/>
      <c r="N48" s="169"/>
      <c r="O48" s="169"/>
      <c r="P48" s="169"/>
      <c r="Q48" s="169"/>
      <c r="R48" s="169"/>
      <c r="S48" s="146"/>
      <c r="T48" s="147"/>
      <c r="U48" s="147"/>
      <c r="V48" s="147"/>
      <c r="W48" s="148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8" t="s">
        <v>54</v>
      </c>
      <c r="O50" s="159"/>
      <c r="P50" s="159"/>
      <c r="Q50" s="159"/>
      <c r="R50" s="159"/>
      <c r="S50" s="159"/>
      <c r="T50" s="159"/>
      <c r="U50" s="159"/>
      <c r="V50" s="159"/>
      <c r="W50" s="160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9" t="s">
        <v>158</v>
      </c>
      <c r="O51" s="150"/>
      <c r="P51" s="150"/>
      <c r="Q51" s="150"/>
      <c r="R51" s="150"/>
      <c r="S51" s="150"/>
      <c r="T51" s="150"/>
      <c r="U51" s="150"/>
      <c r="V51" s="150"/>
      <c r="W51" s="151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49" t="s">
        <v>52</v>
      </c>
      <c r="O52" s="150"/>
      <c r="P52" s="150"/>
      <c r="Q52" s="150"/>
      <c r="R52" s="150"/>
      <c r="S52" s="150"/>
      <c r="T52" s="150"/>
      <c r="U52" s="150"/>
      <c r="V52" s="150"/>
      <c r="W52" s="151"/>
    </row>
    <row r="53" spans="1:23" x14ac:dyDescent="0.25">
      <c r="A53" s="106">
        <v>3</v>
      </c>
      <c r="B53" s="5" t="s">
        <v>166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1"/>
      <c r="O53" s="162"/>
      <c r="P53" s="162"/>
      <c r="Q53" s="162"/>
      <c r="R53" s="162"/>
      <c r="S53" s="162"/>
      <c r="T53" s="162"/>
      <c r="U53" s="162"/>
      <c r="V53" s="162"/>
      <c r="W53" s="163"/>
    </row>
    <row r="54" spans="1:23" x14ac:dyDescent="0.25">
      <c r="A54" s="6"/>
      <c r="B54" s="5"/>
      <c r="C54" s="4"/>
      <c r="N54" s="149"/>
      <c r="O54" s="150"/>
      <c r="P54" s="150"/>
      <c r="Q54" s="150"/>
      <c r="R54" s="150"/>
      <c r="S54" s="150"/>
      <c r="T54" s="150"/>
      <c r="U54" s="150"/>
      <c r="V54" s="150"/>
      <c r="W54" s="151"/>
    </row>
    <row r="55" spans="1:23" ht="15" customHeight="1" x14ac:dyDescent="0.25">
      <c r="A55" s="3" t="s">
        <v>1</v>
      </c>
      <c r="B55" s="139" t="s">
        <v>0</v>
      </c>
      <c r="C55" s="139"/>
      <c r="D55" s="139"/>
      <c r="E55" s="139"/>
      <c r="F55" s="139"/>
      <c r="G55" s="139"/>
      <c r="H55" s="139"/>
      <c r="I55" s="139"/>
      <c r="J55" s="139"/>
      <c r="K55" s="139"/>
      <c r="L55" s="99"/>
      <c r="N55" s="149" t="s">
        <v>42</v>
      </c>
      <c r="O55" s="150"/>
      <c r="P55" s="150"/>
      <c r="Q55" s="150"/>
      <c r="R55" s="150"/>
      <c r="S55" s="150"/>
      <c r="T55" s="150"/>
      <c r="U55" s="150"/>
      <c r="V55" s="150"/>
      <c r="W55" s="151"/>
    </row>
    <row r="56" spans="1:23" ht="44.25" customHeight="1" x14ac:dyDescent="0.25">
      <c r="A56" s="3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99"/>
      <c r="M56" s="73"/>
      <c r="N56" s="152"/>
      <c r="O56" s="153"/>
      <c r="P56" s="153"/>
      <c r="Q56" s="153"/>
      <c r="R56" s="153"/>
      <c r="S56" s="153"/>
      <c r="T56" s="153"/>
      <c r="U56" s="153"/>
      <c r="V56" s="153"/>
      <c r="W56" s="154"/>
    </row>
    <row r="57" spans="1:23" ht="15.75" thickBot="1" x14ac:dyDescent="0.3">
      <c r="A57" s="100" t="s">
        <v>154</v>
      </c>
      <c r="B57" s="99" t="s">
        <v>155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5"/>
      <c r="O57" s="156"/>
      <c r="P57" s="156"/>
      <c r="Q57" s="156"/>
      <c r="R57" s="156"/>
      <c r="S57" s="156"/>
      <c r="T57" s="156"/>
      <c r="U57" s="156"/>
      <c r="V57" s="156"/>
      <c r="W57" s="157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25</vt:i4>
      </vt:variant>
      <vt:variant>
        <vt:lpstr>Pomenované rozsahy</vt:lpstr>
      </vt:variant>
      <vt:variant>
        <vt:i4>3</vt:i4>
      </vt:variant>
    </vt:vector>
  </HeadingPairs>
  <TitlesOfParts>
    <vt:vector size="28" baseType="lpstr">
      <vt:lpstr>Jan</vt:lpstr>
      <vt:lpstr>Feb</vt:lpstr>
      <vt:lpstr>Mar</vt:lpstr>
      <vt:lpstr>Apr</vt:lpstr>
      <vt:lpstr>Máj</vt:lpstr>
      <vt:lpstr>Jún</vt:lpstr>
      <vt:lpstr>Júl</vt:lpstr>
      <vt:lpstr>Aug</vt:lpstr>
      <vt:lpstr>Sep</vt:lpstr>
      <vt:lpstr>Okt</vt:lpstr>
      <vt:lpstr>Nov</vt:lpstr>
      <vt:lpstr>Dec</vt:lpstr>
      <vt:lpstr>Jan s %</vt:lpstr>
      <vt:lpstr>Feb s %</vt:lpstr>
      <vt:lpstr>Mar s %</vt:lpstr>
      <vt:lpstr>Apr s %</vt:lpstr>
      <vt:lpstr>Máj s %</vt:lpstr>
      <vt:lpstr>Jún s %</vt:lpstr>
      <vt:lpstr>Júl s %</vt:lpstr>
      <vt:lpstr>Aug s %</vt:lpstr>
      <vt:lpstr>Sep s %</vt:lpstr>
      <vt:lpstr>Okt s %</vt:lpstr>
      <vt:lpstr>Nov s %</vt:lpstr>
      <vt:lpstr>Dec s %</vt:lpstr>
      <vt:lpstr>SUMAR</vt:lpstr>
      <vt:lpstr>'Feb s %'!Oblasť_tlače</vt:lpstr>
      <vt:lpstr>'Jan s %'!Oblasť_tlače</vt:lpstr>
      <vt:lpstr>SUMAR!Oblasť_tlače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Gábrišová Petra</dc:creator>
  <cp:lastModifiedBy>Rajnohová Jana</cp:lastModifiedBy>
  <cp:lastPrinted>2018-04-20T09:12:55Z</cp:lastPrinted>
  <dcterms:created xsi:type="dcterms:W3CDTF">2016-09-30T10:18:46Z</dcterms:created>
  <dcterms:modified xsi:type="dcterms:W3CDTF">2022-04-04T13:48:46Z</dcterms:modified>
</cp:coreProperties>
</file>