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lkulačka prepočtu B" sheetId="1" state="visible" r:id="rId2"/>
  </sheets>
  <definedNames>
    <definedName function="false" hidden="false" localSheetId="0" name="_xlnm.Print_Area" vbProcedure="false">'kalkulačka prepočtu B'!$A:$G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<sst xmlns="http://schemas.openxmlformats.org/spreadsheetml/2006/main" count="34" uniqueCount="34">
  <si>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Národný projekt
Zvýšenie zamestnanosti a zamestnateľnosti ľudí žijúcich v lokalitách s prítomnosťou  MRK realizáciou obnovy kultúrneho dedičstva</t>
  </si>
  <si>
    <t xml:space="preserve">Kalkulačka B: prepočet refundácie mzdových a paušálnych výdavkov</t>
  </si>
  <si>
    <t xml:space="preserve">Žiadam refundáciu mzdových a paušálnych výdavkov za obdobie : </t>
  </si>
  <si>
    <t xml:space="preserve"> Pracovná pozícia </t>
  </si>
  <si>
    <t xml:space="preserve">Počet refundovaných miezd zamestnancov </t>
  </si>
  <si>
    <r>
      <rPr>
        <b val="true"/>
        <sz val="12"/>
        <color rgb="FF000000"/>
        <rFont val="Calibri"/>
        <family val="2"/>
        <charset val="238"/>
      </rPr>
      <t xml:space="preserve">CCP - mesačne pre rok </t>
    </r>
    <r>
      <rPr>
        <b val="true"/>
        <sz val="12"/>
        <rFont val="Calibri"/>
        <family val="2"/>
        <charset val="238"/>
      </rPr>
      <t xml:space="preserve">2022</t>
    </r>
  </si>
  <si>
    <t xml:space="preserve">CCP - mesačne  pre všetkých zamestnancov SPOLU</t>
  </si>
  <si>
    <t xml:space="preserve">Požadovaná výška na refundáciu</t>
  </si>
  <si>
    <t xml:space="preserve">Máj 2022</t>
  </si>
  <si>
    <t xml:space="preserve">Jún 2022</t>
  </si>
  <si>
    <t xml:space="preserve">Júl 2022</t>
  </si>
  <si>
    <r>
      <rPr>
        <sz val="12"/>
        <color rgb="FF000000"/>
        <rFont val="Calibri"/>
        <family val="2"/>
        <charset val="238"/>
      </rPr>
      <t xml:space="preserve">Koordinátor</t>
    </r>
    <r>
      <rPr>
        <vertAlign val="superscript"/>
        <sz val="11"/>
        <color rgb="FF000000"/>
        <rFont val="Calibri"/>
        <family val="2"/>
        <charset val="238"/>
      </rPr>
      <t xml:space="preserve"> 2</t>
    </r>
  </si>
  <si>
    <r>
      <rPr>
        <sz val="12"/>
        <color rgb="FF000000"/>
        <rFont val="Calibri"/>
        <family val="2"/>
        <charset val="238"/>
      </rPr>
      <t xml:space="preserve">Majster</t>
    </r>
    <r>
      <rPr>
        <vertAlign val="superscript"/>
        <sz val="11"/>
        <color rgb="FF000000"/>
        <rFont val="Calibri"/>
        <family val="2"/>
        <charset val="238"/>
      </rPr>
      <t xml:space="preserve"> </t>
    </r>
  </si>
  <si>
    <r>
      <rPr>
        <b val="true"/>
        <sz val="12"/>
        <rFont val="Calibri"/>
        <family val="2"/>
        <charset val="238"/>
      </rPr>
      <t xml:space="preserve">Pomocní a samostatní zamestnanci spolu</t>
    </r>
    <r>
      <rPr>
        <b val="true"/>
        <vertAlign val="superscript"/>
        <sz val="12"/>
        <rFont val="Calibri"/>
        <family val="2"/>
        <charset val="238"/>
      </rPr>
      <t xml:space="preserve"> 3</t>
    </r>
  </si>
  <si>
    <t xml:space="preserve">Výpočet 40%</t>
  </si>
  <si>
    <t xml:space="preserve">Výpočet 60%</t>
  </si>
  <si>
    <t xml:space="preserve">z toho</t>
  </si>
  <si>
    <t xml:space="preserve">pomocný zamestnanec (40%)</t>
  </si>
  <si>
    <t xml:space="preserve">samostatný zamestnanec (60%)</t>
  </si>
  <si>
    <t xml:space="preserve">SPOLU mzdové výdavky na refundáciu</t>
  </si>
  <si>
    <t xml:space="preserve">Celkový počet zamestnancov</t>
  </si>
  <si>
    <r>
      <rPr>
        <b val="true"/>
        <sz val="12"/>
        <color rgb="FF000000"/>
        <rFont val="Calibri"/>
        <family val="2"/>
        <charset val="238"/>
      </rPr>
      <t xml:space="preserve">Paušálna sadzba 40%</t>
    </r>
    <r>
      <rPr>
        <b val="true"/>
        <vertAlign val="superscript"/>
        <sz val="12"/>
        <color rgb="FF000000"/>
        <rFont val="Calibri"/>
        <family val="2"/>
        <charset val="238"/>
      </rPr>
      <t xml:space="preserve"> 4</t>
    </r>
  </si>
  <si>
    <t xml:space="preserve">Celková suma refundácie mzdových a paušálnych výdavkoch vyplatená na účet žiadateľa</t>
  </si>
  <si>
    <t xml:space="preserve">Vypĺňa sa  iba časť označená žltou farbou -  sumy kalkulačka  automaticky prepočíta.</t>
  </si>
  <si>
    <r>
      <rPr>
        <vertAlign val="superscript"/>
        <sz val="10"/>
        <color rgb="FF000000"/>
        <rFont val="Calibri"/>
        <family val="2"/>
        <charset val="238"/>
      </rPr>
      <t xml:space="preserve">1</t>
    </r>
    <r>
      <rPr>
        <b val="true"/>
        <sz val="10"/>
        <color rgb="FF000000"/>
        <rFont val="Calibri"/>
        <family val="2"/>
        <charset val="238"/>
      </rPr>
      <t xml:space="preserve"> Oprávnenými výdavkami sú:</t>
    </r>
  </si>
  <si>
    <t xml:space="preserve">a) mzdové výdavky: výdavky sú oprávnené od 01.05.2022 – do ukončenia projektu.</t>
  </si>
  <si>
    <t xml:space="preserve">(na pomocného pracovníka je CCP pre rok 2022 je stanovená v max. výške 873,39 €/mes., pre rok 2023 v max. výške 941,52 €/mes.).</t>
  </si>
  <si>
    <t xml:space="preserve">(na samostatného pracovníka je CCP pre rok 2022 je stanovená v max. výške 1 148,00 €/mes., pre rok 2023 v max. výške 1 203,00 €/mes.).</t>
  </si>
  <si>
    <t xml:space="preserve">(na koordinátora  je CCP pre rok 2022 je stanovená v max. výške 1 449,00 €/mes., pre rok 2023 v max. výške 1 536,00 €/mes.).</t>
  </si>
  <si>
    <t xml:space="preserve">(na majstra je CCP pre rok 2022 je stanovená v max. výške 2 205,00 €/mes., pre rok 2023 v max. výške 2 361,00 € /mes.).</t>
  </si>
  <si>
    <t xml:space="preserve">b) do výpočtu 40% paušálnej sadzby budú zahrnuté oprávnené výdavky zamestnancov na pozíciách koordinátor a majster.</t>
  </si>
  <si>
    <r>
      <rPr>
        <vertAlign val="superscript"/>
        <sz val="10"/>
        <color rgb="FF000000"/>
        <rFont val="Calibri"/>
        <family val="2"/>
        <charset val="238"/>
      </rPr>
      <t xml:space="preserve">2 </t>
    </r>
    <r>
      <rPr>
        <sz val="10"/>
        <color rgb="FF000000"/>
        <rFont val="Calibri"/>
        <family val="2"/>
        <charset val="238"/>
      </rPr>
      <t xml:space="preserve">Uveďte ( za každý mesiac ) presný  počet koordinátorov a majstrov, na ktorých žiadate refundáciu mzdových výdavkov </t>
    </r>
  </si>
  <si>
    <r>
      <rPr>
        <vertAlign val="superscript"/>
        <sz val="10"/>
        <color rgb="FF000000"/>
        <rFont val="Calibri"/>
        <family val="2"/>
        <charset val="238"/>
      </rPr>
      <t xml:space="preserve">3</t>
    </r>
    <r>
      <rPr>
        <sz val="10"/>
        <color rgb="FF000000"/>
        <rFont val="Calibri"/>
        <family val="2"/>
        <charset val="238"/>
      </rPr>
      <t xml:space="preserve"> Uveďte ( za každý mesiac)  presný počet  samostatných a pomocných zamestnancov na, ktorých žiadate refundáciu mzdových výdavkov </t>
    </r>
  </si>
  <si>
    <r>
      <rPr>
        <vertAlign val="superscript"/>
        <sz val="10"/>
        <color rgb="FF000000"/>
        <rFont val="Calibri"/>
        <family val="2"/>
        <charset val="238"/>
      </rPr>
      <t xml:space="preserve">4 </t>
    </r>
    <r>
      <rPr>
        <sz val="10"/>
        <color rgb="FF000000"/>
        <rFont val="Calibri"/>
        <family val="2"/>
        <charset val="238"/>
      </rPr>
      <t xml:space="preserve">Paušálna sadzba sa  automaticky prepočíta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</si>
</sst>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&quot; €&quot;"/>
    <numFmt numFmtId="167" formatCode="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b val="true"/>
      <sz val="14"/>
      <name val="Calibri"/>
      <family val="2"/>
      <charset val="238"/>
    </font>
    <font>
      <sz val="12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 val="true"/>
      <vertAlign val="superscript"/>
      <sz val="12"/>
      <name val="Calibri"/>
      <family val="2"/>
      <charset val="238"/>
    </font>
    <font>
      <u val="single"/>
      <sz val="12"/>
      <color rgb="FF000000"/>
      <name val="Calibri"/>
      <family val="2"/>
      <charset val="238"/>
    </font>
    <font>
      <b val="true"/>
      <vertAlign val="superscript"/>
      <sz val="12"/>
      <color rgb="FF000000"/>
      <name val="Calibri"/>
      <family val="2"/>
      <charset val="238"/>
    </font>
    <font>
      <b val="true"/>
      <sz val="12"/>
      <color rgb="FFFF0000"/>
      <name val="Calibri"/>
      <family val="2"/>
      <charset val="238"/>
    </font>
    <font>
      <u val="single"/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u val="single"/>
      <sz val="10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DCDB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BF1DE"/>
        <bgColor rgb="FFF2DCDB"/>
      </patternFill>
    </fill>
    <fill>
      <patternFill patternType="solid">
        <fgColor rgb="FFD9D9D9"/>
        <bgColor rgb="FFF2DCDB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4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6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581040</xdr:colOff>
      <xdr:row>1</xdr:row>
      <xdr:rowOff>47520</xdr:rowOff>
    </xdr:from>
    <xdr:to>
      <xdr:col>1</xdr:col>
      <xdr:colOff>765000</xdr:colOff>
      <xdr:row>2</xdr:row>
      <xdr:rowOff>129960</xdr:rowOff>
    </xdr:to>
    <xdr:sp>
      <xdr:nvSpPr>
        <xdr:cNvPr id="0" name="BlokTextu 2"/>
        <xdr:cNvSpPr/>
      </xdr:nvSpPr>
      <xdr:spPr>
        <a:xfrm>
          <a:off x="2744640" y="222840"/>
          <a:ext cx="183960" cy="263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619920</xdr:colOff>
      <xdr:row>0</xdr:row>
      <xdr:rowOff>0</xdr:rowOff>
    </xdr:from>
    <xdr:to>
      <xdr:col>6</xdr:col>
      <xdr:colOff>623160</xdr:colOff>
      <xdr:row>6</xdr:row>
      <xdr:rowOff>195120</xdr:rowOff>
    </xdr:to>
    <xdr:pic>
      <xdr:nvPicPr>
        <xdr:cNvPr id="1" name="Obrázok 1" descr=""/>
        <xdr:cNvPicPr/>
      </xdr:nvPicPr>
      <xdr:blipFill>
        <a:blip r:embed="rId1"/>
        <a:stretch/>
      </xdr:blipFill>
      <xdr:spPr>
        <a:xfrm>
          <a:off x="619920" y="0"/>
          <a:ext cx="7576920" cy="11019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59"/>
  <sheetViews>
    <sheetView showFormulas="false" showGridLines="true" showRowColHeaders="true" showZeros="true" rightToLeft="false" tabSelected="true" showOutlineSymbols="true" defaultGridColor="true" view="normal" topLeftCell="A24" colorId="64" zoomScale="100" zoomScaleNormal="100" zoomScalePageLayoutView="100" workbookViewId="0">
      <selection pane="topLeft" activeCell="A51" activeCellId="0" sqref="A51"/>
    </sheetView>
  </sheetViews>
  <sheetFormatPr defaultColWidth="8.78515625" defaultRowHeight="13.8" zeroHeight="false" outlineLevelRow="0" outlineLevelCol="0"/>
  <cols>
    <col collapsed="false" customWidth="true" hidden="false" outlineLevel="0" max="1" min="1" style="0" width="30.66"/>
    <col collapsed="false" customWidth="true" hidden="false" outlineLevel="0" max="6" min="2" style="0" width="15.34"/>
    <col collapsed="false" customWidth="true" hidden="false" outlineLevel="0" max="7" min="7" style="0" width="20.33"/>
    <col collapsed="false" customWidth="true" hidden="false" outlineLevel="0" max="8" min="8" style="0" width="7.44"/>
    <col collapsed="false" customWidth="true" hidden="false" outlineLevel="0" max="1024" min="1024" style="0" width="11.45"/>
  </cols>
  <sheetData>
    <row r="1" customFormat="false" ht="13.8" hidden="false" customHeight="false" outlineLevel="0" collapsed="false">
      <c r="A1" s="1"/>
      <c r="B1" s="1"/>
      <c r="C1" s="1"/>
      <c r="D1" s="1"/>
      <c r="E1" s="1"/>
      <c r="F1" s="1"/>
      <c r="G1" s="1"/>
    </row>
    <row r="2" customFormat="false" ht="14.25" hidden="false" customHeight="true" outlineLevel="0" collapsed="false">
      <c r="A2" s="1"/>
      <c r="B2" s="1"/>
      <c r="C2" s="1"/>
      <c r="D2" s="1"/>
      <c r="E2" s="1"/>
      <c r="F2" s="1"/>
      <c r="G2" s="1"/>
    </row>
    <row r="3" customFormat="false" ht="13.8" hidden="false" customHeight="false" outlineLevel="0" collapsed="false">
      <c r="A3" s="1"/>
      <c r="B3" s="1"/>
      <c r="C3" s="1"/>
      <c r="D3" s="1"/>
      <c r="E3" s="1"/>
      <c r="F3" s="1"/>
      <c r="G3" s="1"/>
    </row>
    <row r="4" customFormat="false" ht="15.75" hidden="false" customHeight="true" outlineLevel="0" collapsed="false">
      <c r="A4" s="1"/>
      <c r="B4" s="1"/>
      <c r="C4" s="1"/>
      <c r="D4" s="1"/>
      <c r="E4" s="1"/>
      <c r="F4" s="1"/>
      <c r="G4" s="1"/>
    </row>
    <row r="5" customFormat="false" ht="3.75" hidden="true" customHeight="true" outlineLevel="0" collapsed="false">
      <c r="A5" s="1"/>
      <c r="B5" s="1"/>
      <c r="C5" s="1"/>
      <c r="D5" s="1"/>
      <c r="E5" s="1"/>
      <c r="F5" s="1"/>
      <c r="G5" s="1"/>
    </row>
    <row r="6" customFormat="false" ht="13.8" hidden="false" customHeight="false" outlineLevel="0" collapsed="false">
      <c r="A6" s="2"/>
      <c r="B6" s="2"/>
      <c r="C6" s="2"/>
      <c r="D6" s="2"/>
      <c r="E6" s="2"/>
      <c r="F6" s="2"/>
      <c r="G6" s="2"/>
    </row>
    <row r="7" customFormat="false" ht="18.75" hidden="false" customHeight="true" outlineLevel="0" collapsed="false">
      <c r="A7" s="3"/>
      <c r="B7" s="4"/>
      <c r="C7" s="4"/>
      <c r="D7" s="4"/>
      <c r="E7" s="4"/>
      <c r="F7" s="4"/>
      <c r="G7" s="4"/>
    </row>
    <row r="8" customFormat="false" ht="31.5" hidden="false" customHeight="true" outlineLevel="0" collapsed="false">
      <c r="A8" s="5" t="s">
        <v>0</v>
      </c>
      <c r="B8" s="5"/>
      <c r="C8" s="5"/>
      <c r="D8" s="5"/>
      <c r="E8" s="5"/>
      <c r="F8" s="5"/>
      <c r="G8" s="5"/>
    </row>
    <row r="9" customFormat="false" ht="23.25" hidden="false" customHeight="true" outlineLevel="0" collapsed="false">
      <c r="A9" s="3"/>
      <c r="B9" s="3"/>
      <c r="C9" s="3"/>
      <c r="D9" s="3"/>
      <c r="E9" s="3"/>
      <c r="F9" s="3"/>
      <c r="G9" s="3"/>
    </row>
    <row r="10" customFormat="false" ht="18.75" hidden="false" customHeight="true" outlineLevel="0" collapsed="false">
      <c r="A10" s="6" t="s">
        <v>1</v>
      </c>
      <c r="B10" s="6"/>
      <c r="C10" s="6"/>
      <c r="D10" s="6"/>
      <c r="E10" s="6"/>
      <c r="F10" s="6"/>
      <c r="G10" s="6"/>
    </row>
    <row r="11" customFormat="false" ht="18.75" hidden="false" customHeight="true" outlineLevel="0" collapsed="false">
      <c r="A11" s="7"/>
      <c r="B11" s="7"/>
      <c r="C11" s="7"/>
      <c r="D11" s="7"/>
      <c r="E11" s="7"/>
      <c r="F11" s="7"/>
      <c r="G11" s="7"/>
    </row>
    <row r="12" customFormat="false" ht="19.5" hidden="false" customHeight="true" outlineLevel="0" collapsed="false">
      <c r="A12" s="8"/>
      <c r="B12" s="8"/>
      <c r="C12" s="8"/>
      <c r="D12" s="8"/>
      <c r="E12" s="8"/>
      <c r="F12" s="8"/>
      <c r="G12" s="8"/>
    </row>
    <row r="13" customFormat="false" ht="19.5" hidden="false" customHeight="true" outlineLevel="0" collapsed="false">
      <c r="A13" s="8"/>
      <c r="B13" s="8"/>
      <c r="C13" s="8"/>
      <c r="D13" s="8"/>
      <c r="E13" s="8"/>
      <c r="F13" s="8"/>
      <c r="G13" s="8"/>
    </row>
    <row r="14" customFormat="false" ht="17.25" hidden="false" customHeight="true" outlineLevel="0" collapsed="false">
      <c r="A14" s="9" t="s">
        <v>2</v>
      </c>
      <c r="B14" s="9"/>
      <c r="C14" s="9"/>
      <c r="D14" s="9"/>
      <c r="E14" s="9"/>
      <c r="F14" s="9"/>
      <c r="G14" s="9"/>
      <c r="H14" s="10"/>
      <c r="I14" s="10"/>
      <c r="J14" s="10"/>
    </row>
    <row r="15" customFormat="false" ht="17.25" hidden="false" customHeight="true" outlineLevel="0" collapsed="false">
      <c r="A15" s="11"/>
      <c r="B15" s="11"/>
      <c r="C15" s="11"/>
      <c r="D15" s="11"/>
      <c r="E15" s="11"/>
      <c r="F15" s="11"/>
      <c r="G15" s="11"/>
    </row>
    <row r="16" customFormat="false" ht="64.5" hidden="false" customHeight="true" outlineLevel="0" collapsed="false">
      <c r="A16" s="12" t="s">
        <v>3</v>
      </c>
      <c r="B16" s="13" t="s">
        <v>4</v>
      </c>
      <c r="C16" s="13"/>
      <c r="D16" s="13"/>
      <c r="E16" s="13" t="s">
        <v>5</v>
      </c>
      <c r="F16" s="13" t="s">
        <v>6</v>
      </c>
      <c r="G16" s="13" t="s">
        <v>7</v>
      </c>
    </row>
    <row r="17" customFormat="false" ht="15.75" hidden="false" customHeight="true" outlineLevel="0" collapsed="false">
      <c r="A17" s="14"/>
      <c r="B17" s="15" t="s">
        <v>8</v>
      </c>
      <c r="C17" s="15" t="s">
        <v>9</v>
      </c>
      <c r="D17" s="15" t="s">
        <v>10</v>
      </c>
      <c r="E17" s="16"/>
      <c r="F17" s="16"/>
      <c r="G17" s="16"/>
    </row>
    <row r="18" customFormat="false" ht="15.75" hidden="false" customHeight="true" outlineLevel="0" collapsed="false">
      <c r="A18" s="17"/>
      <c r="B18" s="18"/>
      <c r="C18" s="18"/>
      <c r="D18" s="18"/>
      <c r="E18" s="19"/>
      <c r="F18" s="20"/>
      <c r="G18" s="20"/>
    </row>
    <row r="19" customFormat="false" ht="18" hidden="false" customHeight="true" outlineLevel="0" collapsed="false">
      <c r="A19" s="21" t="s">
        <v>11</v>
      </c>
      <c r="B19" s="22"/>
      <c r="C19" s="22"/>
      <c r="D19" s="22"/>
      <c r="E19" s="23" t="n">
        <v>1449</v>
      </c>
      <c r="F19" s="24" t="n">
        <f aca="false">SUM(B19+C19+D19)*E19</f>
        <v>0</v>
      </c>
      <c r="G19" s="24" t="n">
        <f aca="false">F19</f>
        <v>0</v>
      </c>
    </row>
    <row r="20" customFormat="false" ht="15.75" hidden="false" customHeight="true" outlineLevel="0" collapsed="false">
      <c r="A20" s="21" t="s">
        <v>12</v>
      </c>
      <c r="B20" s="22"/>
      <c r="C20" s="22"/>
      <c r="D20" s="22"/>
      <c r="E20" s="23" t="n">
        <v>2205</v>
      </c>
      <c r="F20" s="24" t="n">
        <f aca="false">SUM(B20+C20+D20)*E20</f>
        <v>0</v>
      </c>
      <c r="G20" s="24" t="n">
        <f aca="false">F20</f>
        <v>0</v>
      </c>
    </row>
    <row r="21" customFormat="false" ht="16.5" hidden="false" customHeight="true" outlineLevel="0" collapsed="false">
      <c r="A21" s="21"/>
      <c r="B21" s="25"/>
      <c r="C21" s="25"/>
      <c r="D21" s="25"/>
      <c r="E21" s="23"/>
      <c r="F21" s="24"/>
      <c r="G21" s="24" t="n">
        <f aca="false">G19+G20</f>
        <v>0</v>
      </c>
    </row>
    <row r="22" customFormat="false" ht="33" hidden="false" customHeight="true" outlineLevel="0" collapsed="false">
      <c r="A22" s="26" t="s">
        <v>13</v>
      </c>
      <c r="B22" s="22"/>
      <c r="C22" s="22"/>
      <c r="D22" s="22"/>
      <c r="E22" s="23"/>
      <c r="F22" s="24"/>
      <c r="G22" s="24"/>
    </row>
    <row r="23" customFormat="false" ht="15.75" hidden="false" customHeight="true" outlineLevel="0" collapsed="false">
      <c r="A23" s="27" t="s">
        <v>14</v>
      </c>
      <c r="B23" s="28" t="n">
        <f aca="false">B22*0.4</f>
        <v>0</v>
      </c>
      <c r="C23" s="28" t="n">
        <f aca="false">C22*0.4</f>
        <v>0</v>
      </c>
      <c r="D23" s="28" t="n">
        <f aca="false">D22*0.4</f>
        <v>0</v>
      </c>
      <c r="E23" s="23"/>
      <c r="F23" s="24"/>
      <c r="G23" s="24"/>
    </row>
    <row r="24" customFormat="false" ht="15" hidden="false" customHeight="true" outlineLevel="0" collapsed="false">
      <c r="A24" s="27" t="s">
        <v>15</v>
      </c>
      <c r="B24" s="28" t="n">
        <f aca="false">B22*0.6</f>
        <v>0</v>
      </c>
      <c r="C24" s="28" t="n">
        <f aca="false">C22*0.6</f>
        <v>0</v>
      </c>
      <c r="D24" s="28" t="n">
        <f aca="false">D22*0.6</f>
        <v>0</v>
      </c>
      <c r="E24" s="23"/>
      <c r="F24" s="24"/>
      <c r="G24" s="24"/>
    </row>
    <row r="25" customFormat="false" ht="30" hidden="false" customHeight="true" outlineLevel="0" collapsed="false">
      <c r="A25" s="29" t="s">
        <v>16</v>
      </c>
      <c r="B25" s="25"/>
      <c r="C25" s="25"/>
      <c r="D25" s="25"/>
      <c r="E25" s="24"/>
      <c r="F25" s="24"/>
      <c r="G25" s="24"/>
    </row>
    <row r="26" customFormat="false" ht="15" hidden="false" customHeight="false" outlineLevel="0" collapsed="false">
      <c r="A26" s="30" t="s">
        <v>17</v>
      </c>
      <c r="B26" s="31" t="n">
        <f aca="false">ROUND(B23,0)</f>
        <v>0</v>
      </c>
      <c r="C26" s="31" t="n">
        <f aca="false">ROUND(C23,0)</f>
        <v>0</v>
      </c>
      <c r="D26" s="31" t="n">
        <f aca="false">ROUND(D23,0)</f>
        <v>0</v>
      </c>
      <c r="E26" s="23" t="n">
        <v>873.39</v>
      </c>
      <c r="F26" s="24" t="n">
        <f aca="false">SUM(B26+C26+D26)*E26</f>
        <v>0</v>
      </c>
      <c r="G26" s="24" t="n">
        <f aca="false">F26</f>
        <v>0</v>
      </c>
    </row>
    <row r="27" customFormat="false" ht="15" hidden="false" customHeight="false" outlineLevel="0" collapsed="false">
      <c r="A27" s="21" t="s">
        <v>18</v>
      </c>
      <c r="B27" s="31" t="n">
        <f aca="false">ROUND(B24,0)</f>
        <v>0</v>
      </c>
      <c r="C27" s="31" t="n">
        <f aca="false">ROUND(C24,0)</f>
        <v>0</v>
      </c>
      <c r="D27" s="31" t="n">
        <f aca="false">ROUND(D24,0)</f>
        <v>0</v>
      </c>
      <c r="E27" s="23" t="n">
        <v>1148</v>
      </c>
      <c r="F27" s="24" t="n">
        <f aca="false">SUM(B27+C27+D27)*E27</f>
        <v>0</v>
      </c>
      <c r="G27" s="24" t="n">
        <f aca="false">F27</f>
        <v>0</v>
      </c>
    </row>
    <row r="28" customFormat="false" ht="15" hidden="false" customHeight="false" outlineLevel="0" collapsed="false">
      <c r="A28" s="21"/>
      <c r="B28" s="31"/>
      <c r="C28" s="31"/>
      <c r="D28" s="31"/>
      <c r="E28" s="23"/>
      <c r="F28" s="24"/>
      <c r="G28" s="24" t="n">
        <f aca="false">G26+G27</f>
        <v>0</v>
      </c>
    </row>
    <row r="29" customFormat="false" ht="15" hidden="false" customHeight="false" outlineLevel="0" collapsed="false">
      <c r="A29" s="21"/>
      <c r="B29" s="25"/>
      <c r="C29" s="25"/>
      <c r="D29" s="25"/>
      <c r="E29" s="25"/>
      <c r="F29" s="25"/>
      <c r="G29" s="24"/>
    </row>
    <row r="30" customFormat="false" ht="25.35" hidden="false" customHeight="false" outlineLevel="0" collapsed="false">
      <c r="A30" s="32" t="s">
        <v>19</v>
      </c>
      <c r="B30" s="33"/>
      <c r="C30" s="33"/>
      <c r="D30" s="33"/>
      <c r="E30" s="34"/>
      <c r="F30" s="35" t="n">
        <f aca="false">F19+F20+F26+F27</f>
        <v>0</v>
      </c>
      <c r="G30" s="34" t="n">
        <f aca="false">F30</f>
        <v>0</v>
      </c>
    </row>
    <row r="31" customFormat="false" ht="15" hidden="false" customHeight="false" outlineLevel="0" collapsed="false">
      <c r="A31" s="36" t="s">
        <v>20</v>
      </c>
      <c r="B31" s="37" t="n">
        <f aca="false">B19+B20+B22</f>
        <v>0</v>
      </c>
      <c r="C31" s="37" t="n">
        <f aca="false">C19+C20+C22</f>
        <v>0</v>
      </c>
      <c r="D31" s="37" t="n">
        <f aca="false">D19+D20+D22</f>
        <v>0</v>
      </c>
      <c r="E31" s="38"/>
      <c r="F31" s="39"/>
      <c r="G31" s="39"/>
    </row>
    <row r="32" customFormat="false" ht="24.75" hidden="false" customHeight="true" outlineLevel="0" collapsed="false">
      <c r="A32" s="40"/>
      <c r="B32" s="41"/>
      <c r="C32" s="41"/>
      <c r="D32" s="41"/>
      <c r="E32" s="42"/>
      <c r="F32" s="43"/>
      <c r="G32" s="43"/>
    </row>
    <row r="33" customFormat="false" ht="15" hidden="false" customHeight="false" outlineLevel="0" collapsed="false">
      <c r="A33" s="44"/>
      <c r="B33" s="44"/>
      <c r="C33" s="44"/>
      <c r="D33" s="44"/>
      <c r="E33" s="44"/>
      <c r="F33" s="44"/>
      <c r="G33" s="44"/>
    </row>
    <row r="34" customFormat="false" ht="0.75" hidden="false" customHeight="true" outlineLevel="0" collapsed="false">
      <c r="A34" s="40"/>
      <c r="B34" s="41"/>
      <c r="C34" s="41"/>
      <c r="D34" s="41"/>
      <c r="E34" s="42"/>
      <c r="F34" s="43"/>
      <c r="G34" s="43"/>
    </row>
    <row r="35" customFormat="false" ht="36" hidden="false" customHeight="true" outlineLevel="0" collapsed="false">
      <c r="A35" s="45" t="s">
        <v>21</v>
      </c>
      <c r="B35" s="46"/>
      <c r="C35" s="46"/>
      <c r="D35" s="46"/>
      <c r="E35" s="47"/>
      <c r="F35" s="48" t="n">
        <f aca="false">SUM(F19+F20)*0.4</f>
        <v>0</v>
      </c>
      <c r="G35" s="23" t="n">
        <f aca="false">F35</f>
        <v>0</v>
      </c>
    </row>
    <row r="36" customFormat="false" ht="36.75" hidden="false" customHeight="true" outlineLevel="0" collapsed="false">
      <c r="A36" s="1"/>
      <c r="B36" s="1"/>
      <c r="C36" s="1"/>
      <c r="D36" s="1"/>
      <c r="E36" s="1"/>
      <c r="F36" s="1"/>
      <c r="G36" s="49"/>
    </row>
    <row r="37" customFormat="false" ht="32.25" hidden="false" customHeight="true" outlineLevel="0" collapsed="false">
      <c r="A37" s="50" t="s">
        <v>22</v>
      </c>
      <c r="B37" s="50"/>
      <c r="C37" s="50"/>
      <c r="D37" s="50"/>
      <c r="E37" s="50"/>
      <c r="F37" s="50"/>
      <c r="G37" s="51" t="n">
        <f aca="false">G30+G35</f>
        <v>0</v>
      </c>
    </row>
    <row r="38" customFormat="false" ht="21.75" hidden="false" customHeight="true" outlineLevel="0" collapsed="false">
      <c r="A38" s="52"/>
      <c r="B38" s="52"/>
      <c r="C38" s="52"/>
      <c r="D38" s="52"/>
      <c r="E38" s="52"/>
      <c r="F38" s="52"/>
      <c r="G38" s="53"/>
    </row>
    <row r="39" customFormat="false" ht="14.25" hidden="false" customHeight="true" outlineLevel="0" collapsed="false">
      <c r="A39" s="54"/>
      <c r="B39" s="54"/>
      <c r="C39" s="54"/>
      <c r="D39" s="54"/>
      <c r="E39" s="54"/>
      <c r="F39" s="54"/>
      <c r="G39" s="54"/>
    </row>
    <row r="40" customFormat="false" ht="12.75" hidden="false" customHeight="true" outlineLevel="0" collapsed="false">
      <c r="A40" s="55" t="s">
        <v>23</v>
      </c>
      <c r="B40" s="55"/>
      <c r="C40" s="55"/>
      <c r="D40" s="55"/>
      <c r="E40" s="56"/>
      <c r="F40" s="57"/>
      <c r="G40" s="57"/>
    </row>
    <row r="41" customFormat="false" ht="19.5" hidden="false" customHeight="true" outlineLevel="0" collapsed="false">
      <c r="A41" s="58" t="s">
        <v>24</v>
      </c>
      <c r="B41" s="58"/>
      <c r="C41" s="58"/>
      <c r="D41" s="58"/>
      <c r="E41" s="58"/>
      <c r="F41" s="58"/>
      <c r="G41" s="58"/>
      <c r="H41" s="59"/>
      <c r="I41" s="59"/>
      <c r="J41" s="59"/>
    </row>
    <row r="42" customFormat="false" ht="18" hidden="false" customHeight="true" outlineLevel="0" collapsed="false">
      <c r="A42" s="60" t="s">
        <v>25</v>
      </c>
      <c r="B42" s="60"/>
      <c r="C42" s="60"/>
      <c r="D42" s="60"/>
      <c r="E42" s="60"/>
      <c r="F42" s="60"/>
      <c r="G42" s="60"/>
      <c r="H42" s="59"/>
      <c r="I42" s="59"/>
      <c r="J42" s="59"/>
    </row>
    <row r="43" customFormat="false" ht="16.5" hidden="false" customHeight="true" outlineLevel="0" collapsed="false">
      <c r="A43" s="61" t="s">
        <v>26</v>
      </c>
      <c r="B43" s="61"/>
      <c r="C43" s="61"/>
      <c r="D43" s="61"/>
      <c r="E43" s="61"/>
      <c r="F43" s="61"/>
      <c r="G43" s="61"/>
      <c r="H43" s="61"/>
      <c r="I43" s="61"/>
      <c r="J43" s="61"/>
    </row>
    <row r="44" customFormat="false" ht="15" hidden="false" customHeight="true" outlineLevel="0" collapsed="false">
      <c r="A44" s="62" t="s">
        <v>27</v>
      </c>
      <c r="B44" s="62"/>
      <c r="C44" s="62"/>
      <c r="D44" s="62"/>
      <c r="E44" s="62"/>
      <c r="F44" s="62"/>
      <c r="G44" s="62"/>
      <c r="H44" s="59"/>
      <c r="I44" s="59"/>
      <c r="J44" s="59"/>
    </row>
    <row r="45" customFormat="false" ht="15" hidden="false" customHeight="true" outlineLevel="0" collapsed="false">
      <c r="A45" s="62" t="s">
        <v>28</v>
      </c>
      <c r="B45" s="62"/>
      <c r="C45" s="62"/>
      <c r="D45" s="62"/>
      <c r="E45" s="62"/>
      <c r="F45" s="62"/>
      <c r="G45" s="62"/>
      <c r="H45" s="59"/>
      <c r="I45" s="59"/>
      <c r="J45" s="59"/>
    </row>
    <row r="46" customFormat="false" ht="15" hidden="false" customHeight="true" outlineLevel="0" collapsed="false">
      <c r="A46" s="63" t="s">
        <v>29</v>
      </c>
      <c r="B46" s="63"/>
      <c r="C46" s="63"/>
      <c r="D46" s="63"/>
      <c r="E46" s="63"/>
      <c r="F46" s="63"/>
      <c r="G46" s="63"/>
      <c r="H46" s="63"/>
      <c r="I46" s="63"/>
      <c r="J46" s="63"/>
    </row>
    <row r="47" customFormat="false" ht="15" hidden="false" customHeight="true" outlineLevel="0" collapsed="false">
      <c r="A47" s="64" t="s">
        <v>30</v>
      </c>
      <c r="B47" s="64"/>
      <c r="C47" s="64"/>
      <c r="D47" s="64"/>
      <c r="E47" s="64"/>
      <c r="F47" s="64"/>
      <c r="G47" s="64"/>
      <c r="H47" s="63"/>
      <c r="I47" s="63"/>
      <c r="J47" s="63"/>
    </row>
    <row r="48" customFormat="false" ht="13.8" hidden="false" customHeight="false" outlineLevel="0" collapsed="false">
      <c r="A48" s="65" t="s">
        <v>31</v>
      </c>
      <c r="B48" s="65"/>
      <c r="C48" s="65"/>
      <c r="D48" s="65"/>
      <c r="E48" s="65"/>
      <c r="F48" s="65"/>
      <c r="G48" s="59"/>
    </row>
    <row r="49" customFormat="false" ht="13.8" hidden="false" customHeight="false" outlineLevel="0" collapsed="false">
      <c r="A49" s="65" t="s">
        <v>32</v>
      </c>
      <c r="B49" s="65"/>
      <c r="C49" s="66"/>
      <c r="D49" s="66"/>
      <c r="E49" s="67"/>
      <c r="F49" s="67"/>
      <c r="G49" s="67"/>
    </row>
    <row r="50" customFormat="false" ht="13.8" hidden="false" customHeight="false" outlineLevel="0" collapsed="false">
      <c r="A50" s="58" t="s">
        <v>33</v>
      </c>
      <c r="B50" s="58"/>
      <c r="C50" s="58"/>
      <c r="D50" s="58"/>
      <c r="E50" s="58"/>
      <c r="F50" s="58"/>
      <c r="G50" s="58"/>
    </row>
    <row r="51" customFormat="false" ht="13.8" hidden="false" customHeight="false" outlineLevel="0" collapsed="false">
      <c r="A51" s="68"/>
      <c r="B51" s="59"/>
      <c r="C51" s="59"/>
      <c r="D51" s="59"/>
      <c r="F51" s="59"/>
      <c r="G51" s="59"/>
    </row>
    <row r="53" customFormat="false" ht="13.8" hidden="false" customHeight="false" outlineLevel="0" collapsed="false">
      <c r="A53" s="69"/>
      <c r="B53" s="69"/>
      <c r="C53" s="69"/>
      <c r="D53" s="69"/>
      <c r="E53" s="69"/>
      <c r="F53" s="69"/>
      <c r="G53" s="69"/>
    </row>
    <row r="54" customFormat="false" ht="13.8" hidden="false" customHeight="false" outlineLevel="0" collapsed="false">
      <c r="A54" s="69"/>
      <c r="B54" s="69"/>
      <c r="C54" s="69"/>
      <c r="D54" s="69"/>
      <c r="E54" s="69"/>
      <c r="F54" s="69"/>
      <c r="G54" s="69"/>
    </row>
    <row r="57" customFormat="false" ht="13.8" hidden="false" customHeight="false" outlineLevel="0" collapsed="false">
      <c r="E57" s="70"/>
      <c r="F57" s="70"/>
      <c r="G57" s="70"/>
    </row>
    <row r="58" customFormat="false" ht="15" hidden="false" customHeight="true" outlineLevel="0" collapsed="false">
      <c r="E58" s="69"/>
      <c r="F58" s="69"/>
      <c r="G58" s="69"/>
    </row>
    <row r="59" customFormat="false" ht="18" hidden="false" customHeight="true" outlineLevel="0" collapsed="false">
      <c r="E59" s="69"/>
      <c r="F59" s="69"/>
      <c r="G59" s="69"/>
    </row>
  </sheetData>
  <mergeCells count="21">
    <mergeCell ref="A8:G8"/>
    <mergeCell ref="A9:G9"/>
    <mergeCell ref="A10:G10"/>
    <mergeCell ref="A11:G11"/>
    <mergeCell ref="A12:G12"/>
    <mergeCell ref="A14:G14"/>
    <mergeCell ref="A15:G15"/>
    <mergeCell ref="B16:D16"/>
    <mergeCell ref="A37:F37"/>
    <mergeCell ref="A39:G39"/>
    <mergeCell ref="A41:G41"/>
    <mergeCell ref="A42:G42"/>
    <mergeCell ref="A43:J43"/>
    <mergeCell ref="A46:J46"/>
    <mergeCell ref="A47:G47"/>
    <mergeCell ref="A50:G50"/>
    <mergeCell ref="A53:G53"/>
    <mergeCell ref="A54:G54"/>
    <mergeCell ref="E57:G57"/>
    <mergeCell ref="E58:G58"/>
    <mergeCell ref="E59:G59"/>
  </mergeCells>
  <printOptions headings="false" gridLines="false" gridLinesSet="true" horizontalCentered="true" verticalCentered="false"/>
  <pageMargins left="0.39375" right="0.393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2022-06-15T17:34:10Z</dcterms:created>
  <dc:creator>natalia</dc:creator>
  <dc:description/>
  <dc:language>sk-SK</dc:language>
  <cp:lastModifiedBy>Rastislav Machel</cp:lastModifiedBy>
  <cp:lastPrinted>2022-07-06T18:18:53Z</cp:lastPrinted>
  <dcterms:modified xsi:type="dcterms:W3CDTF">2022-07-15T12:05:17Z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