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0"/>
  </bookViews>
  <sheets>
    <sheet name="výpočet na 100%" sheetId="1" r:id="rId1"/>
    <sheet name="výpočet nie na 100%" sheetId="2" r:id="rId2"/>
  </sheets>
  <definedNames>
    <definedName name="_xlnm.Print_Area" localSheetId="1">'výpočet nie na 100%'!$A$1:$E$41</definedName>
  </definedNames>
  <calcPr calcId="162913"/>
</workbook>
</file>

<file path=xl/calcChain.xml><?xml version="1.0" encoding="utf-8"?>
<calcChain xmlns="http://schemas.openxmlformats.org/spreadsheetml/2006/main">
  <c r="E32" i="2" l="1"/>
  <c r="D32" i="2"/>
  <c r="C32" i="2"/>
  <c r="D13" i="2"/>
  <c r="D18" i="2"/>
  <c r="E18" i="2"/>
  <c r="D25" i="2"/>
  <c r="E25" i="2"/>
  <c r="D26" i="2"/>
  <c r="E26" i="2"/>
  <c r="E13" i="2"/>
  <c r="E9" i="2"/>
  <c r="D9" i="2"/>
  <c r="C9" i="2"/>
  <c r="C26" i="1"/>
  <c r="C22" i="1"/>
  <c r="C18" i="1"/>
  <c r="C24" i="1" s="1"/>
  <c r="C13" i="1"/>
  <c r="C9" i="1"/>
  <c r="E24" i="2" l="1"/>
  <c r="D24" i="2"/>
  <c r="D23" i="2"/>
  <c r="D29" i="2" s="1"/>
  <c r="D30" i="2" s="1"/>
  <c r="D33" i="2" s="1"/>
  <c r="E23" i="2"/>
  <c r="E29" i="2" s="1"/>
  <c r="E30" i="2" s="1"/>
  <c r="E33" i="2" s="1"/>
  <c r="C33" i="1"/>
  <c r="C27" i="1" l="1"/>
  <c r="C26" i="2"/>
  <c r="C25" i="2"/>
  <c r="C18" i="2"/>
  <c r="C13" i="2"/>
  <c r="C24" i="2" l="1"/>
  <c r="C23" i="2"/>
  <c r="C29" i="2" s="1"/>
  <c r="C25" i="1"/>
  <c r="C30" i="1"/>
  <c r="C31" i="1" s="1"/>
  <c r="C30" i="2" l="1"/>
  <c r="C33" i="2" s="1"/>
  <c r="C34" i="1"/>
</calcChain>
</file>

<file path=xl/sharedStrings.xml><?xml version="1.0" encoding="utf-8"?>
<sst xmlns="http://schemas.openxmlformats.org/spreadsheetml/2006/main" count="76" uniqueCount="50">
  <si>
    <t xml:space="preserve">Výpočet oprávnenej mzdy a odvodov </t>
  </si>
  <si>
    <t xml:space="preserve">Mesiac:
</t>
  </si>
  <si>
    <t>Celkový odpracovaný čas</t>
  </si>
  <si>
    <t>Odpracovaný čas pre projekt</t>
  </si>
  <si>
    <t>Tarifný plat (bez odmien, PN, dovolenka)</t>
  </si>
  <si>
    <t xml:space="preserve"> - Zvýšená platová tarifa</t>
  </si>
  <si>
    <t xml:space="preserve"> - Iné</t>
  </si>
  <si>
    <t>Príplatky</t>
  </si>
  <si>
    <t xml:space="preserve"> - Osobné príplatky</t>
  </si>
  <si>
    <t xml:space="preserve"> - Vedúce príplatky</t>
  </si>
  <si>
    <t xml:space="preserve"> - Iné príplatky</t>
  </si>
  <si>
    <t>Odmeny</t>
  </si>
  <si>
    <t xml:space="preserve"> - Dovolenky</t>
  </si>
  <si>
    <t>Náhrady za PN</t>
  </si>
  <si>
    <t xml:space="preserve"> - PN</t>
  </si>
  <si>
    <t xml:space="preserve">Spolu hrubá mzda + náhrady PN </t>
  </si>
  <si>
    <t xml:space="preserve">Tarifný plat + príplatky + Odmeny </t>
  </si>
  <si>
    <t>Výpočet oprávnenej mzdy pre projekt</t>
  </si>
  <si>
    <t>Výpočet opráv. odvodov za zamestnanca pre projekt</t>
  </si>
  <si>
    <t>Meno a priezvisko štatutárneho orgánu prijímateľa:</t>
  </si>
  <si>
    <t>Dátum:</t>
  </si>
  <si>
    <t xml:space="preserve">Podpis: </t>
  </si>
  <si>
    <t xml:space="preserve">Skupina výdavkov:  
</t>
  </si>
  <si>
    <t>(na 100%)</t>
  </si>
  <si>
    <t xml:space="preserve"> - platová tarifa</t>
  </si>
  <si>
    <t xml:space="preserve"> - Iné - príplatok za vedenie mot. vozidla </t>
  </si>
  <si>
    <t>Spolu hrubá mzda</t>
  </si>
  <si>
    <t>Tarifný plat + príplatky</t>
  </si>
  <si>
    <t xml:space="preserve">odvody </t>
  </si>
  <si>
    <t>(nie na 100%)</t>
  </si>
  <si>
    <t>Odvody celkom (odvody zamestnávateľa)</t>
  </si>
  <si>
    <t xml:space="preserve">doplnkové dôchodkové sporenie  </t>
  </si>
  <si>
    <t>Celkové oprávnené mzdové výdavky 
(oprávnená mzda + oprávnené odvody)</t>
  </si>
  <si>
    <t xml:space="preserve"> - Iné </t>
  </si>
  <si>
    <t>Celkové oprávnené mzdové výdavky pre projekt
(oprávnená mzda + oprávnené odvody)</t>
  </si>
  <si>
    <t>Výška oprávnenej mzdy na preplatenie za daný mesiac
(oprávneným je stále nižší limit riadkov 25 a 27)</t>
  </si>
  <si>
    <r>
      <rPr>
        <b/>
        <sz val="11"/>
        <color theme="1"/>
        <rFont val="Calibri"/>
        <family val="2"/>
        <charset val="238"/>
        <scheme val="minor"/>
      </rPr>
      <t>Súčin odpracovaného počtu hodín na projeke x JC za osobohodinu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>(riadok 2x25)</t>
    </r>
  </si>
  <si>
    <t>Výška oprávnenej mzdy na preplatenie za daný mesiac
(oprávneným je stále nižší limit riadkov 24 a 26)</t>
  </si>
  <si>
    <t>Celkom</t>
  </si>
  <si>
    <t>V rámci projektu</t>
  </si>
  <si>
    <t>Mimo projektu</t>
  </si>
  <si>
    <t xml:space="preserve"> - Odmeny + dohody</t>
  </si>
  <si>
    <t>Tarifný plat (bez odmien, PN, dovolenky)</t>
  </si>
  <si>
    <t>Meno a priezvisko zamestnanca:</t>
  </si>
  <si>
    <t>P. č.</t>
  </si>
  <si>
    <r>
      <rPr>
        <b/>
        <sz val="11"/>
        <rFont val="Calibri"/>
        <family val="2"/>
        <charset val="238"/>
        <scheme val="minor"/>
      </rPr>
      <t>Súčin odpracovaného počtu hodín na projekte x jednotková cena za osobohodinu</t>
    </r>
    <r>
      <rPr>
        <sz val="11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(riadok 2x26)</t>
    </r>
  </si>
  <si>
    <t>Schválil:</t>
  </si>
  <si>
    <r>
      <rPr>
        <b/>
        <sz val="11"/>
        <color theme="1"/>
        <rFont val="Calibri"/>
        <family val="2"/>
        <charset val="238"/>
        <scheme val="minor"/>
      </rPr>
      <t xml:space="preserve">Jednotková cena za osobohodinu </t>
    </r>
    <r>
      <rPr>
        <sz val="11"/>
        <color theme="1"/>
        <rFont val="Calibri"/>
        <family val="2"/>
        <charset val="238"/>
        <scheme val="minor"/>
      </rPr>
      <t xml:space="preserve"> schválená v ŽoZNP
(celková cena práce na hodinu podľa schválenej ŽoZNP)</t>
    </r>
  </si>
  <si>
    <r>
      <rPr>
        <b/>
        <sz val="11"/>
        <color theme="1"/>
        <rFont val="Calibri"/>
        <family val="2"/>
        <charset val="238"/>
        <scheme val="minor"/>
      </rPr>
      <t xml:space="preserve">Jednotková cena za osobohodinu </t>
    </r>
    <r>
      <rPr>
        <sz val="11"/>
        <color theme="1"/>
        <rFont val="Calibri"/>
        <family val="2"/>
        <charset val="238"/>
        <scheme val="minor"/>
      </rPr>
      <t xml:space="preserve"> schválená v ŽoZNP
(celková cena práce na hodinu podľa ŽoZNP)</t>
    </r>
  </si>
  <si>
    <t>Príloha č. 10 Príručky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</si>
</sst>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66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11" xfId="1" applyFont="1" applyBorder="1" applyAlignment="1">
      <alignment vertical="center"/>
    </xf>
    <xf numFmtId="0" fontId="9" fillId="2" borderId="11" xfId="1" applyFont="1" applyFill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9" fillId="3" borderId="11" xfId="1" applyFont="1" applyFill="1" applyBorder="1" applyAlignment="1">
      <alignment vertical="center"/>
    </xf>
    <xf numFmtId="0" fontId="9" fillId="3" borderId="1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6" fillId="2" borderId="10" xfId="1" applyFont="1" applyFill="1" applyBorder="1" applyAlignment="1">
      <alignment wrapText="1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1" xfId="1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0" fillId="4" borderId="4" xfId="0" applyFill="1" applyBorder="1"/>
    <xf numFmtId="0" fontId="16" fillId="0" borderId="0" xfId="0" applyFont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11" xfId="1" applyFont="1" applyBorder="1" applyAlignment="1">
      <alignment vertical="center"/>
    </xf>
    <xf numFmtId="0" fontId="13" fillId="2" borderId="5" xfId="0" applyFont="1" applyFill="1" applyBorder="1" applyAlignment="1">
      <alignment horizontal="center" vertical="center"/>
    </xf>
    <xf numFmtId="0" fontId="17" fillId="2" borderId="11" xfId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8" fillId="0" borderId="0" xfId="0" applyFont="1"/>
    <xf numFmtId="0" fontId="8" fillId="6" borderId="3" xfId="0" applyFont="1" applyFill="1" applyBorder="1" applyAlignment="1">
      <alignment horizontal="center" vertical="center"/>
    </xf>
    <xf numFmtId="0" fontId="13" fillId="6" borderId="14" xfId="1" applyFont="1" applyFill="1" applyBorder="1" applyAlignment="1">
      <alignment wrapText="1"/>
    </xf>
    <xf numFmtId="0" fontId="13" fillId="7" borderId="13" xfId="0" applyFont="1" applyFill="1" applyBorder="1" applyAlignment="1">
      <alignment horizontal="center" vertical="center"/>
    </xf>
    <xf numFmtId="0" fontId="9" fillId="7" borderId="14" xfId="1" applyFont="1" applyFill="1" applyBorder="1" applyAlignment="1">
      <alignment vertical="center" wrapText="1"/>
    </xf>
    <xf numFmtId="0" fontId="0" fillId="4" borderId="19" xfId="0" applyFill="1" applyBorder="1"/>
    <xf numFmtId="0" fontId="9" fillId="0" borderId="2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0" fillId="4" borderId="6" xfId="0" applyFill="1" applyBorder="1"/>
    <xf numFmtId="0" fontId="13" fillId="5" borderId="22" xfId="1" applyFont="1" applyFill="1" applyBorder="1" applyAlignment="1">
      <alignment horizontal="right"/>
    </xf>
    <xf numFmtId="0" fontId="0" fillId="4" borderId="22" xfId="0" applyFill="1" applyBorder="1"/>
    <xf numFmtId="0" fontId="20" fillId="5" borderId="28" xfId="1" applyFont="1" applyFill="1" applyBorder="1" applyAlignment="1">
      <alignment horizontal="left" vertical="center"/>
    </xf>
    <xf numFmtId="0" fontId="13" fillId="5" borderId="29" xfId="0" applyFont="1" applyFill="1" applyBorder="1" applyAlignment="1">
      <alignment vertic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20" fillId="5" borderId="28" xfId="1" applyFont="1" applyFill="1" applyBorder="1" applyAlignment="1">
      <alignment horizontal="left" vertical="center"/>
    </xf>
    <xf numFmtId="0" fontId="20" fillId="5" borderId="29" xfId="1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31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33" xfId="1" applyFont="1" applyBorder="1" applyAlignment="1">
      <alignment horizontal="left" vertical="center"/>
    </xf>
    <xf numFmtId="0" fontId="8" fillId="0" borderId="18" xfId="1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13" fillId="5" borderId="10" xfId="1" applyFont="1" applyFill="1" applyBorder="1" applyAlignment="1">
      <alignment vertical="center"/>
    </xf>
    <xf numFmtId="0" fontId="13" fillId="5" borderId="4" xfId="1" applyFont="1" applyFill="1" applyBorder="1" applyAlignment="1" applyProtection="1">
      <alignment vertical="center"/>
      <protection locked="0"/>
    </xf>
    <xf numFmtId="2" fontId="8" fillId="0" borderId="2" xfId="1" applyNumberFormat="1" applyFont="1" applyBorder="1" applyAlignment="1" applyProtection="1">
      <alignment horizontal="right" vertical="center"/>
      <protection locked="0"/>
    </xf>
    <xf numFmtId="2" fontId="13" fillId="0" borderId="6" xfId="1" applyNumberFormat="1" applyFont="1" applyBorder="1" applyAlignment="1" applyProtection="1">
      <alignment horizontal="right" vertical="center"/>
      <protection locked="0"/>
    </xf>
    <xf numFmtId="2" fontId="8" fillId="0" borderId="6" xfId="1" applyNumberFormat="1" applyFont="1" applyBorder="1" applyAlignment="1" applyProtection="1">
      <alignment horizontal="right" vertical="center"/>
      <protection locked="0"/>
    </xf>
    <xf numFmtId="0" fontId="8" fillId="0" borderId="5" xfId="0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vertical="center"/>
    </xf>
    <xf numFmtId="2" fontId="9" fillId="0" borderId="6" xfId="1" applyNumberFormat="1" applyFont="1" applyFill="1" applyBorder="1" applyAlignment="1" applyProtection="1">
      <alignment horizontal="right" vertical="center"/>
      <protection locked="0"/>
    </xf>
    <xf numFmtId="2" fontId="9" fillId="0" borderId="7" xfId="1" applyNumberFormat="1" applyFont="1" applyFill="1" applyBorder="1" applyAlignment="1" applyProtection="1">
      <alignment horizontal="right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3" fillId="0" borderId="9" xfId="1" applyFont="1" applyFill="1" applyBorder="1" applyAlignment="1">
      <alignment wrapText="1"/>
    </xf>
    <xf numFmtId="4" fontId="8" fillId="0" borderId="2" xfId="1" applyNumberFormat="1" applyFont="1" applyFill="1" applyBorder="1" applyAlignment="1" applyProtection="1">
      <alignment horizontal="right" vertical="center"/>
      <protection locked="0"/>
    </xf>
    <xf numFmtId="2" fontId="17" fillId="2" borderId="7" xfId="1" applyNumberFormat="1" applyFont="1" applyFill="1" applyBorder="1" applyAlignment="1" applyProtection="1">
      <alignment horizontal="right" vertical="center"/>
      <protection hidden="1"/>
    </xf>
    <xf numFmtId="2" fontId="9" fillId="2" borderId="6" xfId="1" applyNumberFormat="1" applyFont="1" applyFill="1" applyBorder="1" applyAlignment="1" applyProtection="1">
      <alignment horizontal="right" vertical="center"/>
      <protection hidden="1"/>
    </xf>
    <xf numFmtId="2" fontId="9" fillId="3" borderId="6" xfId="1" applyNumberFormat="1" applyFont="1" applyFill="1" applyBorder="1" applyAlignment="1" applyProtection="1">
      <alignment horizontal="right" vertical="center"/>
      <protection hidden="1"/>
    </xf>
    <xf numFmtId="2" fontId="9" fillId="3" borderId="7" xfId="1" applyNumberFormat="1" applyFont="1" applyFill="1" applyBorder="1" applyAlignment="1" applyProtection="1">
      <alignment horizontal="right" vertical="center" wrapText="1"/>
      <protection hidden="1"/>
    </xf>
    <xf numFmtId="2" fontId="8" fillId="2" borderId="4" xfId="1" applyNumberFormat="1" applyFont="1" applyFill="1" applyBorder="1" applyAlignment="1" applyProtection="1">
      <alignment horizontal="right" vertical="center"/>
      <protection hidden="1"/>
    </xf>
    <xf numFmtId="4" fontId="9" fillId="6" borderId="15" xfId="1" applyNumberFormat="1" applyFont="1" applyFill="1" applyBorder="1" applyAlignment="1" applyProtection="1">
      <alignment horizontal="right" vertical="center"/>
      <protection hidden="1"/>
    </xf>
    <xf numFmtId="4" fontId="9" fillId="7" borderId="15" xfId="1" applyNumberFormat="1" applyFont="1" applyFill="1" applyBorder="1" applyAlignment="1" applyProtection="1">
      <alignment horizontal="right" vertical="center"/>
      <protection hidden="1"/>
    </xf>
    <xf numFmtId="0" fontId="8" fillId="0" borderId="30" xfId="0" applyFont="1" applyBorder="1" applyAlignment="1" applyProtection="1">
      <alignment horizontal="right" vertical="center"/>
      <protection locked="0"/>
    </xf>
    <xf numFmtId="0" fontId="8" fillId="0" borderId="32" xfId="0" applyFont="1" applyBorder="1" applyAlignment="1" applyProtection="1">
      <alignment horizontal="right" vertical="center"/>
      <protection locked="0"/>
    </xf>
    <xf numFmtId="0" fontId="8" fillId="0" borderId="34" xfId="0" applyFont="1" applyBorder="1" applyAlignment="1" applyProtection="1">
      <alignment horizontal="right" vertical="center"/>
      <protection locked="0"/>
    </xf>
    <xf numFmtId="0" fontId="5" fillId="0" borderId="21" xfId="0" applyFont="1" applyBorder="1" applyAlignment="1" applyProtection="1">
      <alignment horizontal="left" vertical="top" wrapText="1"/>
      <protection locked="0"/>
    </xf>
    <xf numFmtId="0" fontId="13" fillId="5" borderId="19" xfId="1" applyFont="1" applyFill="1" applyBorder="1" applyAlignment="1" applyProtection="1">
      <protection locked="0"/>
    </xf>
    <xf numFmtId="0" fontId="4" fillId="0" borderId="1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wrapText="1"/>
    </xf>
    <xf numFmtId="0" fontId="8" fillId="0" borderId="5" xfId="0" applyFont="1" applyBorder="1" applyAlignment="1" applyProtection="1">
      <alignment horizontal="center" vertical="center"/>
    </xf>
    <xf numFmtId="0" fontId="13" fillId="5" borderId="19" xfId="1" applyFont="1" applyFill="1" applyBorder="1" applyAlignment="1" applyProtection="1"/>
    <xf numFmtId="0" fontId="8" fillId="0" borderId="3" xfId="0" applyFont="1" applyBorder="1" applyAlignment="1" applyProtection="1">
      <alignment horizontal="center" vertical="center"/>
    </xf>
    <xf numFmtId="0" fontId="13" fillId="5" borderId="22" xfId="1" applyFont="1" applyFill="1" applyBorder="1" applyAlignment="1" applyProtection="1">
      <alignment horizontal="left"/>
    </xf>
    <xf numFmtId="0" fontId="0" fillId="0" borderId="16" xfId="0" applyBorder="1" applyAlignment="1" applyProtection="1">
      <alignment horizontal="center"/>
    </xf>
    <xf numFmtId="0" fontId="8" fillId="0" borderId="20" xfId="1" applyFont="1" applyBorder="1" applyProtection="1"/>
    <xf numFmtId="0" fontId="18" fillId="5" borderId="24" xfId="0" applyFont="1" applyFill="1" applyBorder="1" applyAlignment="1" applyProtection="1">
      <alignment horizontal="center"/>
    </xf>
    <xf numFmtId="0" fontId="18" fillId="5" borderId="23" xfId="1" applyFont="1" applyFill="1" applyBorder="1" applyProtection="1"/>
    <xf numFmtId="0" fontId="0" fillId="2" borderId="1" xfId="0" applyFill="1" applyBorder="1" applyAlignment="1" applyProtection="1">
      <alignment horizontal="center"/>
    </xf>
    <xf numFmtId="0" fontId="9" fillId="2" borderId="21" xfId="1" applyFont="1" applyFill="1" applyBorder="1" applyProtection="1"/>
    <xf numFmtId="0" fontId="0" fillId="0" borderId="5" xfId="0" applyBorder="1" applyAlignment="1" applyProtection="1">
      <alignment horizontal="center"/>
    </xf>
    <xf numFmtId="0" fontId="8" fillId="0" borderId="19" xfId="1" applyFont="1" applyBorder="1" applyProtection="1"/>
    <xf numFmtId="0" fontId="0" fillId="0" borderId="3" xfId="0" applyBorder="1" applyAlignment="1" applyProtection="1">
      <alignment horizontal="center"/>
    </xf>
    <xf numFmtId="0" fontId="8" fillId="0" borderId="22" xfId="1" applyFont="1" applyBorder="1" applyProtection="1"/>
    <xf numFmtId="0" fontId="0" fillId="2" borderId="16" xfId="0" applyFill="1" applyBorder="1" applyAlignment="1" applyProtection="1">
      <alignment horizontal="center"/>
    </xf>
    <xf numFmtId="0" fontId="9" fillId="2" borderId="20" xfId="1" applyFont="1" applyFill="1" applyBorder="1" applyProtection="1"/>
    <xf numFmtId="0" fontId="0" fillId="0" borderId="24" xfId="0" applyBorder="1" applyAlignment="1" applyProtection="1">
      <alignment horizontal="center"/>
    </xf>
    <xf numFmtId="0" fontId="8" fillId="0" borderId="23" xfId="1" applyFont="1" applyBorder="1" applyProtection="1"/>
    <xf numFmtId="0" fontId="4" fillId="0" borderId="19" xfId="1" applyFont="1" applyBorder="1" applyProtection="1"/>
    <xf numFmtId="0" fontId="0" fillId="3" borderId="5" xfId="0" applyFill="1" applyBorder="1" applyAlignment="1" applyProtection="1">
      <alignment horizontal="center"/>
    </xf>
    <xf numFmtId="0" fontId="9" fillId="3" borderId="19" xfId="1" applyFont="1" applyFill="1" applyBorder="1" applyProtection="1"/>
    <xf numFmtId="0" fontId="0" fillId="2" borderId="5" xfId="0" applyFill="1" applyBorder="1" applyAlignment="1" applyProtection="1">
      <alignment horizontal="center"/>
    </xf>
    <xf numFmtId="0" fontId="9" fillId="2" borderId="19" xfId="1" applyFont="1" applyFill="1" applyBorder="1" applyProtection="1"/>
    <xf numFmtId="0" fontId="9" fillId="3" borderId="19" xfId="1" applyFont="1" applyFill="1" applyBorder="1" applyAlignment="1" applyProtection="1">
      <alignment wrapText="1"/>
    </xf>
    <xf numFmtId="0" fontId="0" fillId="2" borderId="24" xfId="0" applyFill="1" applyBorder="1" applyAlignment="1" applyProtection="1">
      <alignment horizontal="center" vertical="center"/>
    </xf>
    <xf numFmtId="0" fontId="8" fillId="2" borderId="23" xfId="1" applyFont="1" applyFill="1" applyBorder="1" applyAlignment="1" applyProtection="1">
      <alignment wrapText="1"/>
    </xf>
    <xf numFmtId="0" fontId="0" fillId="6" borderId="24" xfId="0" applyFill="1" applyBorder="1" applyAlignment="1" applyProtection="1">
      <alignment horizontal="center" vertical="center"/>
    </xf>
    <xf numFmtId="0" fontId="6" fillId="6" borderId="23" xfId="1" applyFont="1" applyFill="1" applyBorder="1" applyAlignment="1" applyProtection="1">
      <alignment wrapText="1"/>
    </xf>
    <xf numFmtId="0" fontId="0" fillId="7" borderId="8" xfId="0" applyFill="1" applyBorder="1" applyAlignment="1" applyProtection="1">
      <alignment horizontal="center" vertical="center"/>
    </xf>
    <xf numFmtId="0" fontId="9" fillId="7" borderId="26" xfId="1" applyFont="1" applyFill="1" applyBorder="1" applyAlignment="1" applyProtection="1">
      <alignment vertical="center" wrapText="1"/>
    </xf>
    <xf numFmtId="0" fontId="0" fillId="0" borderId="5" xfId="0" applyFill="1" applyBorder="1" applyAlignment="1" applyProtection="1">
      <alignment horizontal="center"/>
    </xf>
    <xf numFmtId="0" fontId="9" fillId="0" borderId="19" xfId="1" applyFont="1" applyFill="1" applyBorder="1" applyProtection="1"/>
    <xf numFmtId="0" fontId="0" fillId="0" borderId="1" xfId="0" applyFill="1" applyBorder="1" applyAlignment="1" applyProtection="1">
      <alignment horizontal="center" vertical="center"/>
    </xf>
    <xf numFmtId="0" fontId="3" fillId="0" borderId="21" xfId="1" applyFont="1" applyFill="1" applyBorder="1" applyAlignment="1" applyProtection="1">
      <alignment vertical="center" wrapText="1"/>
    </xf>
    <xf numFmtId="2" fontId="8" fillId="0" borderId="20" xfId="1" applyNumberFormat="1" applyFont="1" applyBorder="1" applyAlignment="1" applyProtection="1">
      <alignment horizontal="right"/>
      <protection locked="0"/>
    </xf>
    <xf numFmtId="0" fontId="0" fillId="0" borderId="20" xfId="0" applyBorder="1" applyProtection="1">
      <protection locked="0"/>
    </xf>
    <xf numFmtId="0" fontId="0" fillId="0" borderId="17" xfId="0" applyBorder="1" applyProtection="1">
      <protection locked="0"/>
    </xf>
    <xf numFmtId="2" fontId="18" fillId="5" borderId="23" xfId="1" applyNumberFormat="1" applyFont="1" applyFill="1" applyBorder="1" applyAlignment="1" applyProtection="1">
      <alignment horizontal="right"/>
      <protection locked="0"/>
    </xf>
    <xf numFmtId="0" fontId="18" fillId="5" borderId="23" xfId="0" applyFont="1" applyFill="1" applyBorder="1" applyProtection="1">
      <protection locked="0"/>
    </xf>
    <xf numFmtId="0" fontId="18" fillId="5" borderId="25" xfId="0" applyFont="1" applyFill="1" applyBorder="1" applyProtection="1">
      <protection locked="0"/>
    </xf>
    <xf numFmtId="2" fontId="8" fillId="0" borderId="19" xfId="1" applyNumberFormat="1" applyFont="1" applyBorder="1" applyAlignment="1" applyProtection="1">
      <alignment horizontal="right"/>
      <protection locked="0"/>
    </xf>
    <xf numFmtId="2" fontId="8" fillId="0" borderId="6" xfId="1" applyNumberFormat="1" applyFont="1" applyBorder="1" applyAlignment="1" applyProtection="1">
      <alignment horizontal="right"/>
      <protection locked="0"/>
    </xf>
    <xf numFmtId="2" fontId="8" fillId="0" borderId="22" xfId="1" applyNumberFormat="1" applyFont="1" applyBorder="1" applyAlignment="1" applyProtection="1">
      <alignment horizontal="right"/>
      <protection locked="0"/>
    </xf>
    <xf numFmtId="0" fontId="0" fillId="0" borderId="22" xfId="0" applyBorder="1" applyProtection="1">
      <protection locked="0"/>
    </xf>
    <xf numFmtId="0" fontId="0" fillId="0" borderId="4" xfId="0" applyBorder="1" applyProtection="1">
      <protection locked="0"/>
    </xf>
    <xf numFmtId="2" fontId="8" fillId="0" borderId="23" xfId="1" applyNumberFormat="1" applyFont="1" applyBorder="1" applyAlignment="1" applyProtection="1">
      <alignment horizontal="right"/>
      <protection locked="0"/>
    </xf>
    <xf numFmtId="2" fontId="8" fillId="0" borderId="25" xfId="1" applyNumberFormat="1" applyFont="1" applyBorder="1" applyAlignment="1" applyProtection="1">
      <alignment horizontal="right"/>
      <protection locked="0"/>
    </xf>
    <xf numFmtId="2" fontId="8" fillId="0" borderId="4" xfId="1" applyNumberFormat="1" applyFont="1" applyBorder="1" applyAlignment="1" applyProtection="1">
      <alignment horizontal="right"/>
      <protection locked="0"/>
    </xf>
    <xf numFmtId="2" fontId="9" fillId="0" borderId="19" xfId="1" applyNumberFormat="1" applyFont="1" applyFill="1" applyBorder="1" applyAlignment="1" applyProtection="1">
      <alignment horizontal="right"/>
      <protection locked="0"/>
    </xf>
    <xf numFmtId="2" fontId="9" fillId="0" borderId="6" xfId="1" applyNumberFormat="1" applyFont="1" applyFill="1" applyBorder="1" applyAlignment="1" applyProtection="1">
      <alignment horizontal="right"/>
      <protection locked="0"/>
    </xf>
    <xf numFmtId="4" fontId="8" fillId="0" borderId="21" xfId="1" applyNumberFormat="1" applyFont="1" applyFill="1" applyBorder="1" applyAlignment="1" applyProtection="1">
      <alignment horizontal="right" vertical="center"/>
      <protection locked="0"/>
    </xf>
    <xf numFmtId="0" fontId="8" fillId="0" borderId="29" xfId="0" applyFont="1" applyBorder="1" applyAlignment="1" applyProtection="1">
      <alignment horizontal="right" vertical="center"/>
      <protection locked="0"/>
    </xf>
    <xf numFmtId="0" fontId="8" fillId="0" borderId="29" xfId="0" applyFont="1" applyBorder="1" applyAlignment="1" applyProtection="1">
      <alignment vertical="center"/>
      <protection locked="0"/>
    </xf>
    <xf numFmtId="0" fontId="8" fillId="0" borderId="3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32" xfId="0" applyFont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horizontal="right"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34" xfId="0" applyFont="1" applyBorder="1" applyAlignment="1" applyProtection="1">
      <alignment vertical="center"/>
      <protection locked="0"/>
    </xf>
    <xf numFmtId="2" fontId="9" fillId="2" borderId="21" xfId="1" applyNumberFormat="1" applyFont="1" applyFill="1" applyBorder="1" applyAlignment="1" applyProtection="1">
      <alignment horizontal="right"/>
      <protection hidden="1"/>
    </xf>
    <xf numFmtId="2" fontId="9" fillId="2" borderId="2" xfId="1" applyNumberFormat="1" applyFont="1" applyFill="1" applyBorder="1" applyAlignment="1" applyProtection="1">
      <alignment horizontal="right"/>
      <protection hidden="1"/>
    </xf>
    <xf numFmtId="2" fontId="9" fillId="2" borderId="20" xfId="1" applyNumberFormat="1" applyFont="1" applyFill="1" applyBorder="1" applyAlignment="1" applyProtection="1">
      <alignment horizontal="right"/>
      <protection hidden="1"/>
    </xf>
    <xf numFmtId="2" fontId="9" fillId="2" borderId="17" xfId="1" applyNumberFormat="1" applyFont="1" applyFill="1" applyBorder="1" applyAlignment="1" applyProtection="1">
      <alignment horizontal="right"/>
      <protection hidden="1"/>
    </xf>
    <xf numFmtId="2" fontId="9" fillId="3" borderId="19" xfId="1" applyNumberFormat="1" applyFont="1" applyFill="1" applyBorder="1" applyAlignment="1" applyProtection="1">
      <alignment horizontal="right"/>
      <protection hidden="1"/>
    </xf>
    <xf numFmtId="2" fontId="9" fillId="3" borderId="6" xfId="1" applyNumberFormat="1" applyFont="1" applyFill="1" applyBorder="1" applyAlignment="1" applyProtection="1">
      <alignment horizontal="right"/>
      <protection hidden="1"/>
    </xf>
    <xf numFmtId="2" fontId="9" fillId="2" borderId="19" xfId="1" applyNumberFormat="1" applyFont="1" applyFill="1" applyBorder="1" applyAlignment="1" applyProtection="1">
      <alignment horizontal="right"/>
      <protection hidden="1"/>
    </xf>
    <xf numFmtId="2" fontId="9" fillId="2" borderId="6" xfId="1" applyNumberFormat="1" applyFont="1" applyFill="1" applyBorder="1" applyAlignment="1" applyProtection="1">
      <alignment horizontal="right"/>
      <protection hidden="1"/>
    </xf>
    <xf numFmtId="2" fontId="9" fillId="3" borderId="19" xfId="1" applyNumberFormat="1" applyFont="1" applyFill="1" applyBorder="1" applyAlignment="1" applyProtection="1">
      <alignment horizontal="right" wrapText="1"/>
      <protection hidden="1"/>
    </xf>
    <xf numFmtId="2" fontId="9" fillId="3" borderId="6" xfId="1" applyNumberFormat="1" applyFont="1" applyFill="1" applyBorder="1" applyAlignment="1" applyProtection="1">
      <alignment horizontal="right" wrapText="1"/>
      <protection hidden="1"/>
    </xf>
    <xf numFmtId="2" fontId="8" fillId="2" borderId="23" xfId="1" applyNumberFormat="1" applyFont="1" applyFill="1" applyBorder="1" applyAlignment="1" applyProtection="1">
      <alignment horizontal="right" vertical="center"/>
      <protection hidden="1"/>
    </xf>
    <xf numFmtId="2" fontId="8" fillId="2" borderId="25" xfId="1" applyNumberFormat="1" applyFont="1" applyFill="1" applyBorder="1" applyAlignment="1" applyProtection="1">
      <alignment horizontal="right" vertical="center"/>
      <protection hidden="1"/>
    </xf>
    <xf numFmtId="4" fontId="9" fillId="6" borderId="23" xfId="1" applyNumberFormat="1" applyFont="1" applyFill="1" applyBorder="1" applyAlignment="1" applyProtection="1">
      <alignment horizontal="right" vertical="center"/>
      <protection hidden="1"/>
    </xf>
    <xf numFmtId="4" fontId="9" fillId="6" borderId="25" xfId="1" applyNumberFormat="1" applyFont="1" applyFill="1" applyBorder="1" applyAlignment="1" applyProtection="1">
      <alignment horizontal="right" vertical="center"/>
      <protection hidden="1"/>
    </xf>
    <xf numFmtId="4" fontId="9" fillId="7" borderId="26" xfId="1" applyNumberFormat="1" applyFont="1" applyFill="1" applyBorder="1" applyAlignment="1" applyProtection="1">
      <alignment horizontal="right" vertical="center"/>
      <protection hidden="1"/>
    </xf>
    <xf numFmtId="4" fontId="9" fillId="7" borderId="27" xfId="1" applyNumberFormat="1" applyFont="1" applyFill="1" applyBorder="1" applyAlignment="1" applyProtection="1">
      <alignment horizontal="right" vertical="center"/>
      <protection hidden="1"/>
    </xf>
  </cellXfs>
  <cellStyles count="2">
    <cellStyle name="Normálna" xfId="0" builtinId="0"/>
    <cellStyle name="normálne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zoomScaleNormal="100" zoomScalePageLayoutView="115" workbookViewId="0">
      <selection activeCell="B5" sqref="B5"/>
    </sheetView>
  </sheetViews>
  <sheetFormatPr defaultColWidth="9.140625" defaultRowHeight="15" x14ac:dyDescent="0.25"/>
  <cols>
    <col min="1" max="1" width="5.85546875" style="2" customWidth="1"/>
    <col min="2" max="2" width="56.140625" style="2" customWidth="1"/>
    <col min="3" max="3" width="27.140625" style="2" customWidth="1"/>
    <col min="4" max="16384" width="9.140625" style="2"/>
  </cols>
  <sheetData>
    <row r="1" spans="1:5" ht="15" customHeight="1" x14ac:dyDescent="0.25">
      <c r="B1" s="44" t="s">
        <v>49</v>
      </c>
      <c r="C1" s="45"/>
      <c r="D1" s="20"/>
      <c r="E1" s="20"/>
    </row>
    <row r="2" spans="1:5" ht="18.75" x14ac:dyDescent="0.25">
      <c r="A2" s="49" t="s">
        <v>0</v>
      </c>
      <c r="B2" s="49"/>
      <c r="C2" s="49"/>
    </row>
    <row r="3" spans="1:5" x14ac:dyDescent="0.25">
      <c r="A3" s="50" t="s">
        <v>23</v>
      </c>
      <c r="B3" s="50"/>
      <c r="C3" s="50"/>
    </row>
    <row r="4" spans="1:5" ht="15.75" thickBot="1" x14ac:dyDescent="0.3">
      <c r="C4" s="3"/>
    </row>
    <row r="5" spans="1:5" ht="30" x14ac:dyDescent="0.25">
      <c r="A5" s="55" t="s">
        <v>44</v>
      </c>
      <c r="B5" s="62" t="s">
        <v>22</v>
      </c>
      <c r="C5" s="63" t="s">
        <v>1</v>
      </c>
    </row>
    <row r="6" spans="1:5" ht="15.75" thickBot="1" x14ac:dyDescent="0.3">
      <c r="A6" s="56"/>
      <c r="B6" s="64" t="s">
        <v>43</v>
      </c>
      <c r="C6" s="65"/>
    </row>
    <row r="7" spans="1:5" x14ac:dyDescent="0.25">
      <c r="A7" s="12">
        <v>1</v>
      </c>
      <c r="B7" s="13" t="s">
        <v>2</v>
      </c>
      <c r="C7" s="66">
        <v>0</v>
      </c>
    </row>
    <row r="8" spans="1:5" s="24" customFormat="1" x14ac:dyDescent="0.25">
      <c r="A8" s="25">
        <v>2</v>
      </c>
      <c r="B8" s="26" t="s">
        <v>3</v>
      </c>
      <c r="C8" s="67">
        <v>0</v>
      </c>
    </row>
    <row r="9" spans="1:5" x14ac:dyDescent="0.25">
      <c r="A9" s="27">
        <v>3</v>
      </c>
      <c r="B9" s="28" t="s">
        <v>42</v>
      </c>
      <c r="C9" s="76">
        <f>ROUND(SUM(C10:C12),2)</f>
        <v>0</v>
      </c>
    </row>
    <row r="10" spans="1:5" x14ac:dyDescent="0.25">
      <c r="A10" s="38">
        <v>4</v>
      </c>
      <c r="B10" s="7" t="s">
        <v>5</v>
      </c>
      <c r="C10" s="68">
        <v>0</v>
      </c>
    </row>
    <row r="11" spans="1:5" x14ac:dyDescent="0.25">
      <c r="A11" s="38">
        <v>5</v>
      </c>
      <c r="B11" s="7" t="s">
        <v>6</v>
      </c>
      <c r="C11" s="68">
        <v>0</v>
      </c>
    </row>
    <row r="12" spans="1:5" x14ac:dyDescent="0.25">
      <c r="A12" s="38">
        <v>6</v>
      </c>
      <c r="B12" s="7"/>
      <c r="C12" s="68"/>
    </row>
    <row r="13" spans="1:5" x14ac:dyDescent="0.25">
      <c r="A13" s="15">
        <v>7</v>
      </c>
      <c r="B13" s="8" t="s">
        <v>7</v>
      </c>
      <c r="C13" s="77">
        <f>SUM(C14:C17)</f>
        <v>0</v>
      </c>
    </row>
    <row r="14" spans="1:5" x14ac:dyDescent="0.25">
      <c r="A14" s="38">
        <v>8</v>
      </c>
      <c r="B14" s="7" t="s">
        <v>8</v>
      </c>
      <c r="C14" s="68">
        <v>0</v>
      </c>
    </row>
    <row r="15" spans="1:5" x14ac:dyDescent="0.25">
      <c r="A15" s="38">
        <v>9</v>
      </c>
      <c r="B15" s="7" t="s">
        <v>9</v>
      </c>
      <c r="C15" s="68">
        <v>0</v>
      </c>
    </row>
    <row r="16" spans="1:5" x14ac:dyDescent="0.25">
      <c r="A16" s="38">
        <v>10</v>
      </c>
      <c r="B16" s="7" t="s">
        <v>10</v>
      </c>
      <c r="C16" s="68">
        <v>0</v>
      </c>
    </row>
    <row r="17" spans="1:3" x14ac:dyDescent="0.25">
      <c r="A17" s="38">
        <v>11</v>
      </c>
      <c r="B17" s="7"/>
      <c r="C17" s="68">
        <v>0</v>
      </c>
    </row>
    <row r="18" spans="1:3" x14ac:dyDescent="0.25">
      <c r="A18" s="15">
        <v>12</v>
      </c>
      <c r="B18" s="8" t="s">
        <v>11</v>
      </c>
      <c r="C18" s="77">
        <f>SUM(C19:C21)</f>
        <v>0</v>
      </c>
    </row>
    <row r="19" spans="1:3" x14ac:dyDescent="0.25">
      <c r="A19" s="38">
        <v>13</v>
      </c>
      <c r="B19" s="21" t="s">
        <v>41</v>
      </c>
      <c r="C19" s="68">
        <v>0</v>
      </c>
    </row>
    <row r="20" spans="1:3" x14ac:dyDescent="0.25">
      <c r="A20" s="38">
        <v>14</v>
      </c>
      <c r="B20" s="7" t="s">
        <v>12</v>
      </c>
      <c r="C20" s="68">
        <v>0</v>
      </c>
    </row>
    <row r="21" spans="1:3" x14ac:dyDescent="0.25">
      <c r="A21" s="38">
        <v>15</v>
      </c>
      <c r="B21" s="9" t="s">
        <v>33</v>
      </c>
      <c r="C21" s="68">
        <v>0</v>
      </c>
    </row>
    <row r="22" spans="1:3" x14ac:dyDescent="0.25">
      <c r="A22" s="15">
        <v>16</v>
      </c>
      <c r="B22" s="8" t="s">
        <v>13</v>
      </c>
      <c r="C22" s="77">
        <f>C23</f>
        <v>0</v>
      </c>
    </row>
    <row r="23" spans="1:3" x14ac:dyDescent="0.25">
      <c r="A23" s="38">
        <v>17</v>
      </c>
      <c r="B23" s="7" t="s">
        <v>14</v>
      </c>
      <c r="C23" s="68">
        <v>0</v>
      </c>
    </row>
    <row r="24" spans="1:3" x14ac:dyDescent="0.25">
      <c r="A24" s="15">
        <v>18</v>
      </c>
      <c r="B24" s="8" t="s">
        <v>15</v>
      </c>
      <c r="C24" s="77">
        <f>C9+C13+C18+C22</f>
        <v>0</v>
      </c>
    </row>
    <row r="25" spans="1:3" x14ac:dyDescent="0.25">
      <c r="A25" s="17">
        <v>19</v>
      </c>
      <c r="B25" s="10" t="s">
        <v>16</v>
      </c>
      <c r="C25" s="78">
        <f>ROUND((C9+C13+C18),2)</f>
        <v>0</v>
      </c>
    </row>
    <row r="26" spans="1:3" x14ac:dyDescent="0.25">
      <c r="A26" s="15">
        <v>20</v>
      </c>
      <c r="B26" s="8" t="s">
        <v>17</v>
      </c>
      <c r="C26" s="77">
        <f>IF(C7=0,0,ROUND(C8/C7*C24,2))</f>
        <v>0</v>
      </c>
    </row>
    <row r="27" spans="1:3" x14ac:dyDescent="0.25">
      <c r="A27" s="17">
        <v>21</v>
      </c>
      <c r="B27" s="10" t="s">
        <v>30</v>
      </c>
      <c r="C27" s="78">
        <f>C28-C29</f>
        <v>0</v>
      </c>
    </row>
    <row r="28" spans="1:3" x14ac:dyDescent="0.25">
      <c r="A28" s="69">
        <v>22</v>
      </c>
      <c r="B28" s="70" t="s">
        <v>28</v>
      </c>
      <c r="C28" s="71">
        <v>0</v>
      </c>
    </row>
    <row r="29" spans="1:3" x14ac:dyDescent="0.25">
      <c r="A29" s="69">
        <v>23</v>
      </c>
      <c r="B29" s="70" t="s">
        <v>31</v>
      </c>
      <c r="C29" s="72">
        <v>0</v>
      </c>
    </row>
    <row r="30" spans="1:3" x14ac:dyDescent="0.25">
      <c r="A30" s="17">
        <v>24</v>
      </c>
      <c r="B30" s="11" t="s">
        <v>18</v>
      </c>
      <c r="C30" s="79">
        <f>IF(C24=0,0,ROUND(C26/C24*C27,2))</f>
        <v>0</v>
      </c>
    </row>
    <row r="31" spans="1:3" ht="30.75" thickBot="1" x14ac:dyDescent="0.3">
      <c r="A31" s="16">
        <v>25</v>
      </c>
      <c r="B31" s="14" t="s">
        <v>34</v>
      </c>
      <c r="C31" s="80">
        <f>ROUND(C26+C30,2)</f>
        <v>0</v>
      </c>
    </row>
    <row r="32" spans="1:3" ht="30" x14ac:dyDescent="0.25">
      <c r="A32" s="73">
        <v>26</v>
      </c>
      <c r="B32" s="74" t="s">
        <v>48</v>
      </c>
      <c r="C32" s="75"/>
    </row>
    <row r="33" spans="1:5" ht="30.75" thickBot="1" x14ac:dyDescent="0.3">
      <c r="A33" s="31">
        <v>27</v>
      </c>
      <c r="B33" s="32" t="s">
        <v>45</v>
      </c>
      <c r="C33" s="81">
        <f>ROUND(C8*C32,2)</f>
        <v>0</v>
      </c>
    </row>
    <row r="34" spans="1:5" ht="30.75" customHeight="1" thickBot="1" x14ac:dyDescent="0.3">
      <c r="A34" s="33">
        <v>28</v>
      </c>
      <c r="B34" s="34" t="s">
        <v>35</v>
      </c>
      <c r="C34" s="82">
        <f>MIN(C31,C33)</f>
        <v>0</v>
      </c>
    </row>
    <row r="35" spans="1:5" ht="15.75" thickBot="1" x14ac:dyDescent="0.3">
      <c r="B35" s="4"/>
      <c r="C35" s="5"/>
    </row>
    <row r="36" spans="1:5" x14ac:dyDescent="0.25">
      <c r="A36" s="47" t="s">
        <v>46</v>
      </c>
      <c r="B36" s="48"/>
      <c r="C36" s="83"/>
    </row>
    <row r="37" spans="1:5" x14ac:dyDescent="0.25">
      <c r="A37" s="51" t="s">
        <v>19</v>
      </c>
      <c r="B37" s="52"/>
      <c r="C37" s="84"/>
    </row>
    <row r="38" spans="1:5" x14ac:dyDescent="0.25">
      <c r="A38" s="51" t="s">
        <v>20</v>
      </c>
      <c r="B38" s="52"/>
      <c r="C38" s="84"/>
    </row>
    <row r="39" spans="1:5" ht="15.75" thickBot="1" x14ac:dyDescent="0.3">
      <c r="A39" s="53" t="s">
        <v>21</v>
      </c>
      <c r="B39" s="54"/>
      <c r="C39" s="85"/>
    </row>
    <row r="40" spans="1:5" x14ac:dyDescent="0.25">
      <c r="A40" s="6"/>
      <c r="C40" s="3"/>
    </row>
    <row r="41" spans="1:5" x14ac:dyDescent="0.25">
      <c r="C41" s="3"/>
    </row>
    <row r="42" spans="1:5" ht="15" customHeight="1" x14ac:dyDescent="0.25">
      <c r="A42" s="46"/>
      <c r="B42" s="46"/>
      <c r="C42" s="46"/>
      <c r="D42" s="22"/>
      <c r="E42" s="22"/>
    </row>
    <row r="43" spans="1:5" x14ac:dyDescent="0.25">
      <c r="A43" s="46"/>
      <c r="B43" s="46"/>
      <c r="C43" s="46"/>
      <c r="D43" s="22"/>
      <c r="E43" s="22"/>
    </row>
    <row r="44" spans="1:5" x14ac:dyDescent="0.25">
      <c r="A44" s="22"/>
      <c r="B44" s="22"/>
      <c r="C44" s="22"/>
      <c r="D44" s="22"/>
      <c r="E44" s="22"/>
    </row>
  </sheetData>
  <sheetProtection algorithmName="SHA-512" hashValue="nCiNoSnHIeR5K0vK9quUG3cluHMt3rZqghus5JKkO3uBJak7LyGOxzNrMFx65PpSQKqUzSP/yp0cgXSWWnaDPw==" saltValue="SZncrAMd883tx4hhedVhOg==" spinCount="100000" sheet="1" objects="1" scenarios="1" selectLockedCells="1"/>
  <mergeCells count="9">
    <mergeCell ref="B1:C1"/>
    <mergeCell ref="A42:C43"/>
    <mergeCell ref="A36:B36"/>
    <mergeCell ref="A2:C2"/>
    <mergeCell ref="A3:C3"/>
    <mergeCell ref="A37:B37"/>
    <mergeCell ref="A38:B38"/>
    <mergeCell ref="A39:B39"/>
    <mergeCell ref="A5:A6"/>
  </mergeCells>
  <printOptions horizontalCentered="1"/>
  <pageMargins left="0.59055118110236227" right="0.59055118110236227" top="0.74803149606299213" bottom="0.74803149606299213" header="0.19685039370078741" footer="0.19685039370078741"/>
  <pageSetup scale="97" orientation="portrait" r:id="rId1"/>
  <headerFooter>
    <oddHeader>&amp;L&amp;G&amp;C&amp;G&amp;R&amp;G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zoomScaleNormal="100" workbookViewId="0">
      <selection activeCell="C4" sqref="C4"/>
    </sheetView>
  </sheetViews>
  <sheetFormatPr defaultRowHeight="15" x14ac:dyDescent="0.25"/>
  <cols>
    <col min="1" max="1" width="5.42578125" style="18" customWidth="1"/>
    <col min="2" max="2" width="50.85546875" customWidth="1"/>
    <col min="3" max="3" width="23.7109375" customWidth="1"/>
    <col min="4" max="5" width="13.7109375" customWidth="1"/>
  </cols>
  <sheetData>
    <row r="1" spans="1:5" x14ac:dyDescent="0.25">
      <c r="A1" s="57" t="s">
        <v>49</v>
      </c>
      <c r="B1" s="57"/>
      <c r="C1" s="57"/>
      <c r="D1" s="57"/>
      <c r="E1" s="57"/>
    </row>
    <row r="2" spans="1:5" ht="18.75" x14ac:dyDescent="0.3">
      <c r="A2" s="60" t="s">
        <v>0</v>
      </c>
      <c r="B2" s="60"/>
      <c r="C2" s="60"/>
      <c r="D2" s="60"/>
      <c r="E2" s="60"/>
    </row>
    <row r="3" spans="1:5" ht="15.75" thickBot="1" x14ac:dyDescent="0.3">
      <c r="A3" s="61" t="s">
        <v>29</v>
      </c>
      <c r="B3" s="61"/>
      <c r="C3" s="61"/>
      <c r="D3" s="61"/>
      <c r="E3" s="61"/>
    </row>
    <row r="4" spans="1:5" ht="30" x14ac:dyDescent="0.25">
      <c r="A4" s="88" t="s">
        <v>44</v>
      </c>
      <c r="B4" s="89" t="s">
        <v>22</v>
      </c>
      <c r="C4" s="86" t="s">
        <v>1</v>
      </c>
      <c r="D4" s="36" t="s">
        <v>39</v>
      </c>
      <c r="E4" s="37" t="s">
        <v>40</v>
      </c>
    </row>
    <row r="5" spans="1:5" x14ac:dyDescent="0.25">
      <c r="A5" s="90"/>
      <c r="B5" s="91" t="s">
        <v>43</v>
      </c>
      <c r="C5" s="87"/>
      <c r="D5" s="35"/>
      <c r="E5" s="39"/>
    </row>
    <row r="6" spans="1:5" ht="15.75" thickBot="1" x14ac:dyDescent="0.3">
      <c r="A6" s="92"/>
      <c r="B6" s="93"/>
      <c r="C6" s="40" t="s">
        <v>38</v>
      </c>
      <c r="D6" s="41"/>
      <c r="E6" s="23"/>
    </row>
    <row r="7" spans="1:5" x14ac:dyDescent="0.25">
      <c r="A7" s="94">
        <v>1</v>
      </c>
      <c r="B7" s="95" t="s">
        <v>2</v>
      </c>
      <c r="C7" s="124">
        <v>0</v>
      </c>
      <c r="D7" s="125"/>
      <c r="E7" s="126"/>
    </row>
    <row r="8" spans="1:5" s="30" customFormat="1" ht="15.75" thickBot="1" x14ac:dyDescent="0.3">
      <c r="A8" s="96">
        <v>2</v>
      </c>
      <c r="B8" s="97" t="s">
        <v>3</v>
      </c>
      <c r="C8" s="127">
        <v>0</v>
      </c>
      <c r="D8" s="128"/>
      <c r="E8" s="129"/>
    </row>
    <row r="9" spans="1:5" x14ac:dyDescent="0.25">
      <c r="A9" s="98">
        <v>3</v>
      </c>
      <c r="B9" s="99" t="s">
        <v>4</v>
      </c>
      <c r="C9" s="150">
        <f>ROUND(SUM(C10:C12),2)</f>
        <v>0</v>
      </c>
      <c r="D9" s="150">
        <f>ROUND(SUM(D10:D12),2)</f>
        <v>0</v>
      </c>
      <c r="E9" s="151">
        <f>ROUND(SUM(E10:E12),2)</f>
        <v>0</v>
      </c>
    </row>
    <row r="10" spans="1:5" x14ac:dyDescent="0.25">
      <c r="A10" s="100">
        <v>4</v>
      </c>
      <c r="B10" s="101" t="s">
        <v>24</v>
      </c>
      <c r="C10" s="130">
        <v>0</v>
      </c>
      <c r="D10" s="130">
        <v>0</v>
      </c>
      <c r="E10" s="131">
        <v>0</v>
      </c>
    </row>
    <row r="11" spans="1:5" x14ac:dyDescent="0.25">
      <c r="A11" s="100">
        <v>5</v>
      </c>
      <c r="B11" s="101" t="s">
        <v>6</v>
      </c>
      <c r="C11" s="130">
        <v>0</v>
      </c>
      <c r="D11" s="130">
        <v>0</v>
      </c>
      <c r="E11" s="131">
        <v>0</v>
      </c>
    </row>
    <row r="12" spans="1:5" ht="15.75" thickBot="1" x14ac:dyDescent="0.3">
      <c r="A12" s="102">
        <v>6</v>
      </c>
      <c r="B12" s="103"/>
      <c r="C12" s="132"/>
      <c r="D12" s="133"/>
      <c r="E12" s="134"/>
    </row>
    <row r="13" spans="1:5" x14ac:dyDescent="0.25">
      <c r="A13" s="104">
        <v>7</v>
      </c>
      <c r="B13" s="105" t="s">
        <v>7</v>
      </c>
      <c r="C13" s="152">
        <f>SUM(C14:C17)</f>
        <v>0</v>
      </c>
      <c r="D13" s="152">
        <f>SUM(D14:D17)</f>
        <v>0</v>
      </c>
      <c r="E13" s="153">
        <f t="shared" ref="E13" si="0">SUM(E14:E17)</f>
        <v>0</v>
      </c>
    </row>
    <row r="14" spans="1:5" x14ac:dyDescent="0.25">
      <c r="A14" s="100">
        <v>8</v>
      </c>
      <c r="B14" s="101" t="s">
        <v>8</v>
      </c>
      <c r="C14" s="130">
        <v>0</v>
      </c>
      <c r="D14" s="130">
        <v>0</v>
      </c>
      <c r="E14" s="131">
        <v>0</v>
      </c>
    </row>
    <row r="15" spans="1:5" x14ac:dyDescent="0.25">
      <c r="A15" s="100">
        <v>9</v>
      </c>
      <c r="B15" s="101" t="s">
        <v>9</v>
      </c>
      <c r="C15" s="130">
        <v>0</v>
      </c>
      <c r="D15" s="130">
        <v>0</v>
      </c>
      <c r="E15" s="131">
        <v>0</v>
      </c>
    </row>
    <row r="16" spans="1:5" x14ac:dyDescent="0.25">
      <c r="A16" s="100">
        <v>10</v>
      </c>
      <c r="B16" s="101" t="s">
        <v>10</v>
      </c>
      <c r="C16" s="130">
        <v>0</v>
      </c>
      <c r="D16" s="130">
        <v>0</v>
      </c>
      <c r="E16" s="131">
        <v>0</v>
      </c>
    </row>
    <row r="17" spans="1:5" ht="15.75" thickBot="1" x14ac:dyDescent="0.3">
      <c r="A17" s="106">
        <v>11</v>
      </c>
      <c r="B17" s="107"/>
      <c r="C17" s="135">
        <v>0</v>
      </c>
      <c r="D17" s="135">
        <v>0</v>
      </c>
      <c r="E17" s="136">
        <v>0</v>
      </c>
    </row>
    <row r="18" spans="1:5" x14ac:dyDescent="0.25">
      <c r="A18" s="98">
        <v>12</v>
      </c>
      <c r="B18" s="99" t="s">
        <v>11</v>
      </c>
      <c r="C18" s="150">
        <f>SUM(C19:C22)</f>
        <v>0</v>
      </c>
      <c r="D18" s="150">
        <f t="shared" ref="D18:E18" si="1">SUM(D19:D22)</f>
        <v>0</v>
      </c>
      <c r="E18" s="151">
        <f t="shared" si="1"/>
        <v>0</v>
      </c>
    </row>
    <row r="19" spans="1:5" x14ac:dyDescent="0.25">
      <c r="A19" s="100">
        <v>13</v>
      </c>
      <c r="B19" s="108" t="s">
        <v>41</v>
      </c>
      <c r="C19" s="130">
        <v>0</v>
      </c>
      <c r="D19" s="130">
        <v>0</v>
      </c>
      <c r="E19" s="131">
        <v>0</v>
      </c>
    </row>
    <row r="20" spans="1:5" x14ac:dyDescent="0.25">
      <c r="A20" s="100">
        <v>14</v>
      </c>
      <c r="B20" s="101" t="s">
        <v>12</v>
      </c>
      <c r="C20" s="130">
        <v>0</v>
      </c>
      <c r="D20" s="130">
        <v>0</v>
      </c>
      <c r="E20" s="131">
        <v>0</v>
      </c>
    </row>
    <row r="21" spans="1:5" x14ac:dyDescent="0.25">
      <c r="A21" s="100">
        <v>15</v>
      </c>
      <c r="B21" s="101" t="s">
        <v>14</v>
      </c>
      <c r="C21" s="130">
        <v>0</v>
      </c>
      <c r="D21" s="130">
        <v>0</v>
      </c>
      <c r="E21" s="131">
        <v>0</v>
      </c>
    </row>
    <row r="22" spans="1:5" ht="15.75" thickBot="1" x14ac:dyDescent="0.3">
      <c r="A22" s="102">
        <v>16</v>
      </c>
      <c r="B22" s="103" t="s">
        <v>25</v>
      </c>
      <c r="C22" s="132">
        <v>0</v>
      </c>
      <c r="D22" s="132">
        <v>0</v>
      </c>
      <c r="E22" s="137">
        <v>0</v>
      </c>
    </row>
    <row r="23" spans="1:5" x14ac:dyDescent="0.25">
      <c r="A23" s="104">
        <v>17</v>
      </c>
      <c r="B23" s="105" t="s">
        <v>26</v>
      </c>
      <c r="C23" s="152">
        <f>C9+C13+C18</f>
        <v>0</v>
      </c>
      <c r="D23" s="152">
        <f t="shared" ref="D23:E23" si="2">D9+D13+D18</f>
        <v>0</v>
      </c>
      <c r="E23" s="153">
        <f t="shared" si="2"/>
        <v>0</v>
      </c>
    </row>
    <row r="24" spans="1:5" x14ac:dyDescent="0.25">
      <c r="A24" s="109">
        <v>18</v>
      </c>
      <c r="B24" s="110" t="s">
        <v>27</v>
      </c>
      <c r="C24" s="154">
        <f>ROUND((C9+C13),2)</f>
        <v>0</v>
      </c>
      <c r="D24" s="154">
        <f t="shared" ref="D24:E24" si="3">ROUND((D9+D13),2)</f>
        <v>0</v>
      </c>
      <c r="E24" s="155">
        <f t="shared" si="3"/>
        <v>0</v>
      </c>
    </row>
    <row r="25" spans="1:5" x14ac:dyDescent="0.25">
      <c r="A25" s="111">
        <v>19</v>
      </c>
      <c r="B25" s="112" t="s">
        <v>17</v>
      </c>
      <c r="C25" s="156">
        <f>IF(C7=0,0,ROUND(C8/C7*C24,2))</f>
        <v>0</v>
      </c>
      <c r="D25" s="156">
        <f t="shared" ref="D25:E25" si="4">IF(D7=0,0,ROUND(D8/D7*D24,2))</f>
        <v>0</v>
      </c>
      <c r="E25" s="157">
        <f t="shared" si="4"/>
        <v>0</v>
      </c>
    </row>
    <row r="26" spans="1:5" x14ac:dyDescent="0.25">
      <c r="A26" s="109">
        <v>20</v>
      </c>
      <c r="B26" s="110" t="s">
        <v>30</v>
      </c>
      <c r="C26" s="154">
        <f>C27-C28</f>
        <v>0</v>
      </c>
      <c r="D26" s="154">
        <f t="shared" ref="D26:E26" si="5">D27-D28</f>
        <v>0</v>
      </c>
      <c r="E26" s="155">
        <f t="shared" si="5"/>
        <v>0</v>
      </c>
    </row>
    <row r="27" spans="1:5" x14ac:dyDescent="0.25">
      <c r="A27" s="120">
        <v>21</v>
      </c>
      <c r="B27" s="121" t="s">
        <v>28</v>
      </c>
      <c r="C27" s="138">
        <v>0</v>
      </c>
      <c r="D27" s="138">
        <v>0</v>
      </c>
      <c r="E27" s="139">
        <v>0</v>
      </c>
    </row>
    <row r="28" spans="1:5" x14ac:dyDescent="0.25">
      <c r="A28" s="120">
        <v>22</v>
      </c>
      <c r="B28" s="121" t="s">
        <v>31</v>
      </c>
      <c r="C28" s="138">
        <v>0</v>
      </c>
      <c r="D28" s="138">
        <v>0</v>
      </c>
      <c r="E28" s="139">
        <v>0</v>
      </c>
    </row>
    <row r="29" spans="1:5" x14ac:dyDescent="0.25">
      <c r="A29" s="109">
        <v>23</v>
      </c>
      <c r="B29" s="113" t="s">
        <v>18</v>
      </c>
      <c r="C29" s="158">
        <f>IF(C23=0,0,ROUND(C25/C23*C26,2))</f>
        <v>0</v>
      </c>
      <c r="D29" s="158">
        <f t="shared" ref="D29:E29" si="6">IF(D23=0,0,ROUND(D25/D23*D26,2))</f>
        <v>0</v>
      </c>
      <c r="E29" s="159">
        <f t="shared" si="6"/>
        <v>0</v>
      </c>
    </row>
    <row r="30" spans="1:5" ht="30.75" thickBot="1" x14ac:dyDescent="0.3">
      <c r="A30" s="114">
        <v>24</v>
      </c>
      <c r="B30" s="115" t="s">
        <v>32</v>
      </c>
      <c r="C30" s="160">
        <f>ROUND(C25+C29,2)</f>
        <v>0</v>
      </c>
      <c r="D30" s="160">
        <f t="shared" ref="D30:E30" si="7">ROUND(D25+D29,2)</f>
        <v>0</v>
      </c>
      <c r="E30" s="161">
        <f t="shared" si="7"/>
        <v>0</v>
      </c>
    </row>
    <row r="31" spans="1:5" ht="45" x14ac:dyDescent="0.25">
      <c r="A31" s="122">
        <v>25</v>
      </c>
      <c r="B31" s="123" t="s">
        <v>47</v>
      </c>
      <c r="C31" s="140"/>
      <c r="D31" s="140"/>
      <c r="E31" s="75"/>
    </row>
    <row r="32" spans="1:5" ht="30.75" thickBot="1" x14ac:dyDescent="0.3">
      <c r="A32" s="116">
        <v>26</v>
      </c>
      <c r="B32" s="117" t="s">
        <v>36</v>
      </c>
      <c r="C32" s="162">
        <f>ROUND(C8*C31,2)</f>
        <v>0</v>
      </c>
      <c r="D32" s="162">
        <f>ROUND(D8*D31,2)</f>
        <v>0</v>
      </c>
      <c r="E32" s="163">
        <f>ROUND(E8*E31,2)</f>
        <v>0</v>
      </c>
    </row>
    <row r="33" spans="1:5" ht="30.75" thickBot="1" x14ac:dyDescent="0.3">
      <c r="A33" s="118">
        <v>27</v>
      </c>
      <c r="B33" s="119" t="s">
        <v>37</v>
      </c>
      <c r="C33" s="164">
        <f>MIN(C30,C32)</f>
        <v>0</v>
      </c>
      <c r="D33" s="164">
        <f t="shared" ref="D33:E33" si="8">MIN(D30,D32)</f>
        <v>0</v>
      </c>
      <c r="E33" s="165">
        <f t="shared" si="8"/>
        <v>0</v>
      </c>
    </row>
    <row r="34" spans="1:5" x14ac:dyDescent="0.25">
      <c r="B34" s="1"/>
      <c r="C34" s="1"/>
    </row>
    <row r="35" spans="1:5" ht="15.75" thickBot="1" x14ac:dyDescent="0.3">
      <c r="B35" s="1"/>
      <c r="C35" s="1"/>
    </row>
    <row r="36" spans="1:5" x14ac:dyDescent="0.25">
      <c r="A36" s="42" t="s">
        <v>46</v>
      </c>
      <c r="B36" s="43"/>
      <c r="C36" s="141"/>
      <c r="D36" s="142"/>
      <c r="E36" s="143"/>
    </row>
    <row r="37" spans="1:5" x14ac:dyDescent="0.25">
      <c r="A37" s="51" t="s">
        <v>19</v>
      </c>
      <c r="B37" s="52"/>
      <c r="C37" s="144"/>
      <c r="D37" s="145"/>
      <c r="E37" s="146"/>
    </row>
    <row r="38" spans="1:5" x14ac:dyDescent="0.25">
      <c r="A38" s="51" t="s">
        <v>20</v>
      </c>
      <c r="B38" s="52"/>
      <c r="C38" s="144"/>
      <c r="D38" s="145"/>
      <c r="E38" s="146"/>
    </row>
    <row r="39" spans="1:5" ht="15.75" thickBot="1" x14ac:dyDescent="0.3">
      <c r="A39" s="53" t="s">
        <v>21</v>
      </c>
      <c r="B39" s="54"/>
      <c r="C39" s="147"/>
      <c r="D39" s="148"/>
      <c r="E39" s="149"/>
    </row>
    <row r="40" spans="1:5" x14ac:dyDescent="0.25">
      <c r="A40" s="19"/>
      <c r="B40" s="2"/>
      <c r="C40" s="3"/>
      <c r="D40" s="2"/>
      <c r="E40" s="2"/>
    </row>
    <row r="41" spans="1:5" x14ac:dyDescent="0.25">
      <c r="A41" s="29"/>
      <c r="B41" s="2"/>
      <c r="C41" s="3"/>
      <c r="D41" s="2"/>
      <c r="E41" s="2"/>
    </row>
    <row r="42" spans="1:5" x14ac:dyDescent="0.25">
      <c r="A42" s="58"/>
      <c r="B42" s="59"/>
      <c r="C42" s="59"/>
      <c r="D42" s="59"/>
      <c r="E42" s="59"/>
    </row>
    <row r="43" spans="1:5" x14ac:dyDescent="0.25">
      <c r="A43" s="59"/>
      <c r="B43" s="59"/>
      <c r="C43" s="59"/>
      <c r="D43" s="59"/>
      <c r="E43" s="59"/>
    </row>
    <row r="44" spans="1:5" x14ac:dyDescent="0.25">
      <c r="A44" s="59"/>
      <c r="B44" s="59"/>
      <c r="C44" s="59"/>
      <c r="D44" s="59"/>
      <c r="E44" s="59"/>
    </row>
  </sheetData>
  <sheetProtection algorithmName="SHA-512" hashValue="QlQ9v0I6t6momrDRwmNxqxXFRrWVAs01s9R2zdrv5W2urn7njtP6rf2R6FaCtwfj+n1FuRugLda5Jt4bMFZBXg==" saltValue="ZCw9Xppk1LEOS0yRVifFmg==" spinCount="100000" sheet="1" objects="1" scenarios="1" selectLockedCells="1"/>
  <mergeCells count="8">
    <mergeCell ref="A1:E1"/>
    <mergeCell ref="A42:E44"/>
    <mergeCell ref="A37:B37"/>
    <mergeCell ref="A38:B38"/>
    <mergeCell ref="A39:B39"/>
    <mergeCell ref="A4:A5"/>
    <mergeCell ref="A2:E2"/>
    <mergeCell ref="A3:E3"/>
  </mergeCells>
  <printOptions horizontalCentered="1"/>
  <pageMargins left="0.31496062992125984" right="0.31496062992125984" top="1.1417322834645669" bottom="0.74803149606299213" header="0.31496062992125984" footer="0.31496062992125984"/>
  <pageSetup scale="93" fitToHeight="0" orientation="portrait" r:id="rId1"/>
  <headerFooter>
    <oddHeader>&amp;L&amp;G&amp;C&amp;G&amp;R&amp;G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7DB67570A4843419EF02158780AD917" ma:contentTypeVersion="2" ma:contentTypeDescription="Umožňuje vytvoriť nový dokument." ma:contentTypeScope="" ma:versionID="8c38744fdde42b9ff89d8f7208da0121">
  <xsd:schema xmlns:xsd="http://www.w3.org/2001/XMLSchema" xmlns:xs="http://www.w3.org/2001/XMLSchema" xmlns:p="http://schemas.microsoft.com/office/2006/metadata/properties" xmlns:ns2="7d7cdc55-6ebe-4ecb-a43c-ecb324da520f" targetNamespace="http://schemas.microsoft.com/office/2006/metadata/properties" ma:root="true" ma:fieldsID="95fb5dda5108c282cc536f9ae5f71c27" ns2:_="">
    <xsd:import namespace="7d7cdc55-6ebe-4ecb-a43c-ecb324da520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cdc55-6ebe-4ecb-a43c-ecb324da520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BA906B-61F7-47ED-9FA8-591FB7FB02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D689C9-7F8D-472C-95C6-F685C949C12B}">
  <ds:schemaRefs>
    <ds:schemaRef ds:uri="http://purl.org/dc/terms/"/>
    <ds:schemaRef ds:uri="http://schemas.openxmlformats.org/package/2006/metadata/core-properties"/>
    <ds:schemaRef ds:uri="http://purl.org/dc/dcmitype/"/>
    <ds:schemaRef ds:uri="7d7cdc55-6ebe-4ecb-a43c-ecb324da520f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6B8949-DFD7-4486-8742-19226E664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7cdc55-6ebe-4ecb-a43c-ecb324da52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výpočet na 100%</vt:lpstr>
      <vt:lpstr>výpočet nie na 100%</vt:lpstr>
      <vt:lpstr>'výpočet nie na 100%'!Oblasť_tlače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2025-03-31T10:20:16Z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0x010100F7DB67570A4843419EF02158780AD917</vt:lpwstr>
  </property>
</Properties>
</file>